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R302" i="1"/>
  <c r="Q303"/>
  <c r="P305"/>
  <c r="N306"/>
  <c r="O306"/>
  <c r="P304"/>
  <c r="Q302"/>
  <c r="R301"/>
  <c r="N305"/>
  <c r="O305"/>
  <c r="R300"/>
  <c r="Q301"/>
  <c r="P303"/>
  <c r="N304"/>
  <c r="O304"/>
  <c r="R299"/>
  <c r="Q300"/>
  <c r="P302"/>
  <c r="N303"/>
  <c r="O303"/>
  <c r="R298"/>
  <c r="Q299"/>
  <c r="P301"/>
  <c r="N302"/>
  <c r="O302"/>
  <c r="P300"/>
  <c r="Q298"/>
  <c r="R297"/>
  <c r="N301"/>
  <c r="O301"/>
  <c r="R296"/>
  <c r="Q297"/>
  <c r="P299"/>
  <c r="N300"/>
  <c r="O300"/>
  <c r="P298"/>
  <c r="Q296"/>
  <c r="R295"/>
  <c r="N299"/>
  <c r="O299"/>
  <c r="Q295"/>
  <c r="P297"/>
  <c r="R294"/>
  <c r="N298"/>
  <c r="O298"/>
  <c r="R293"/>
  <c r="Q294"/>
  <c r="P296"/>
  <c r="N297"/>
  <c r="O297"/>
  <c r="R292"/>
  <c r="Q293"/>
  <c r="P295"/>
  <c r="N296"/>
  <c r="O296"/>
  <c r="R291"/>
  <c r="G292" i="15" s="1"/>
  <c r="Q292" i="1"/>
  <c r="N295"/>
  <c r="O295"/>
  <c r="N294"/>
  <c r="O294"/>
  <c r="P294"/>
  <c r="R290"/>
  <c r="Q291"/>
  <c r="N293"/>
  <c r="O293"/>
  <c r="P293"/>
  <c r="R289"/>
  <c r="G290" i="15" s="1"/>
  <c r="Q290" i="1"/>
  <c r="P292"/>
  <c r="R288"/>
  <c r="G289" i="15" s="1"/>
  <c r="Q289" i="1"/>
  <c r="P291"/>
  <c r="N292"/>
  <c r="O292"/>
  <c r="B287" i="15"/>
  <c r="C287"/>
  <c r="D287"/>
  <c r="B288"/>
  <c r="C288"/>
  <c r="D288"/>
  <c r="B289"/>
  <c r="C289"/>
  <c r="D289"/>
  <c r="B290"/>
  <c r="C290"/>
  <c r="D290"/>
  <c r="F290"/>
  <c r="B291"/>
  <c r="C291"/>
  <c r="D291"/>
  <c r="F291"/>
  <c r="G291"/>
  <c r="B292"/>
  <c r="C292"/>
  <c r="D292"/>
  <c r="E292"/>
  <c r="F292"/>
  <c r="R287" i="1"/>
  <c r="G288" i="15" s="1"/>
  <c r="P290" i="1"/>
  <c r="E291" i="15" s="1"/>
  <c r="N291" i="1"/>
  <c r="O291"/>
  <c r="P289"/>
  <c r="E290" i="15" s="1"/>
  <c r="Q288" i="1"/>
  <c r="F289" i="15" s="1"/>
  <c r="R286" i="1"/>
  <c r="G287" i="15" s="1"/>
  <c r="N290" i="1"/>
  <c r="O290"/>
  <c r="R285"/>
  <c r="Q287"/>
  <c r="F288" i="15" s="1"/>
  <c r="P288" i="1"/>
  <c r="E289" i="15" s="1"/>
  <c r="N289" i="1"/>
  <c r="O289"/>
  <c r="Q286"/>
  <c r="F287" i="15" s="1"/>
  <c r="R284" i="1"/>
  <c r="P287"/>
  <c r="E288" i="15" s="1"/>
  <c r="N288" i="1"/>
  <c r="O288"/>
  <c r="P286"/>
  <c r="E287" i="15" s="1"/>
  <c r="Q285" i="1"/>
  <c r="F286" i="15" s="1"/>
  <c r="R283" i="1"/>
  <c r="N287"/>
  <c r="O287"/>
  <c r="B286" i="15"/>
  <c r="C286"/>
  <c r="D286"/>
  <c r="G286"/>
  <c r="P285" i="1"/>
  <c r="E286" i="15" s="1"/>
  <c r="Q284" i="1"/>
  <c r="F285" i="15" s="1"/>
  <c r="R282" i="1"/>
  <c r="N286"/>
  <c r="O286"/>
  <c r="N285"/>
  <c r="O285"/>
  <c r="B285" i="15"/>
  <c r="C285"/>
  <c r="D285"/>
  <c r="G285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G283"/>
  <c r="B284"/>
  <c r="C284"/>
  <c r="D284"/>
  <c r="G284"/>
  <c r="P284" i="1"/>
  <c r="E285" i="15" s="1"/>
  <c r="Q283" i="1"/>
  <c r="F284" i="15" s="1"/>
  <c r="R281" i="1"/>
  <c r="G282" i="15" s="1"/>
  <c r="R280" i="1"/>
  <c r="G281" i="15" s="1"/>
  <c r="Q282" i="1"/>
  <c r="F283" i="15" s="1"/>
  <c r="P283" i="1"/>
  <c r="E284" i="15" s="1"/>
  <c r="N284" i="1"/>
  <c r="O284"/>
  <c r="P282"/>
  <c r="E283" i="15" s="1"/>
  <c r="Q281" i="1"/>
  <c r="F282" i="15" s="1"/>
  <c r="R279" i="1"/>
  <c r="G280" i="15" s="1"/>
  <c r="N283" i="1"/>
  <c r="O283"/>
  <c r="P281"/>
  <c r="E282" i="15" s="1"/>
  <c r="Q280" i="1"/>
  <c r="F281" i="15" s="1"/>
  <c r="R278" i="1"/>
  <c r="G279" i="15" s="1"/>
  <c r="N282" i="1"/>
  <c r="O282"/>
  <c r="P280"/>
  <c r="E281" i="15" s="1"/>
  <c r="Q279" i="1"/>
  <c r="F280" i="15" s="1"/>
  <c r="R277" i="1"/>
  <c r="G278" i="15" s="1"/>
  <c r="N281" i="1"/>
  <c r="O281"/>
  <c r="P279"/>
  <c r="E280" i="15" s="1"/>
  <c r="Q278" i="1"/>
  <c r="F279" i="15" s="1"/>
  <c r="R276" i="1"/>
  <c r="G277" i="15" s="1"/>
  <c r="N280" i="1"/>
  <c r="O280"/>
  <c r="P278"/>
  <c r="E279" i="15" s="1"/>
  <c r="Q277" i="1"/>
  <c r="F278" i="15" s="1"/>
  <c r="R275" i="1"/>
  <c r="G276" i="15" s="1"/>
  <c r="N279" i="1"/>
  <c r="O279"/>
  <c r="R274"/>
  <c r="G275" i="15" s="1"/>
  <c r="Q276" i="1"/>
  <c r="F277" i="15" s="1"/>
  <c r="P277" i="1"/>
  <c r="E278" i="15" s="1"/>
  <c r="N278" i="1"/>
  <c r="O278"/>
  <c r="P276"/>
  <c r="E277" i="15" s="1"/>
  <c r="Q275" i="1"/>
  <c r="F276" i="15" s="1"/>
  <c r="Q274" i="1"/>
  <c r="F275" i="15" s="1"/>
  <c r="R273" i="1"/>
  <c r="G274" i="15" s="1"/>
  <c r="R272" i="1"/>
  <c r="N277"/>
  <c r="O277"/>
  <c r="P275"/>
  <c r="E276" i="15" s="1"/>
  <c r="Q273" i="1"/>
  <c r="F274" i="15" s="1"/>
  <c r="R271" i="1"/>
  <c r="N276"/>
  <c r="O276"/>
  <c r="Q272"/>
  <c r="F273" i="15" s="1"/>
  <c r="R270" i="1"/>
  <c r="P273"/>
  <c r="E274" i="15" s="1"/>
  <c r="Q271" i="1"/>
  <c r="R269"/>
  <c r="N275"/>
  <c r="O275"/>
  <c r="N274"/>
  <c r="O274"/>
  <c r="P274"/>
  <c r="E275" i="15" s="1"/>
  <c r="Q270" i="1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F238" i="15" s="1"/>
  <c r="N240" i="1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<sst xmlns="http://schemas.openxmlformats.org/spreadsheetml/2006/main" count="650" uniqueCount="241">
  <si>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</si>
  <si>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</si>
  <si>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</si>
  <si>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</si>
  <si>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</si>
  <si>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</si>
  <si>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</si>
  <si>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</si>
  <si>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</si>
  <si>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</si>
  <si>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</si>
  <si>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</si>
  <si>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</si>
  <si>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</si>
  <si>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</si>
  <si>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</si>
  <si>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</si>
  <si>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</si>
  <si>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</si>
  <si>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</si>
  <si>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</si>
  <si>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</si>
  <si>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</si>
  <si>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</si>
  <si>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</si>
  <si>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</si>
  <si>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</si>
  <si>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</si>
  <si>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</si>
  <si>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</si>
  <si>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</si>
  <si>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</si>
  <si>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</si>
  <si>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</si>
  <si>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</si>
  <si>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</si>
  <si>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</si>
  <si>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</si>
  <si>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</si>
  <si>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</si>
  <si>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</si>
  <si>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</si>
  <si>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</si>
  <si>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</si>
  <si>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</si>
  <si>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</si>
  <si>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</si>
  <si>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</si>
  <si>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</si>
  <si>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</si>
  <si>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</si>
  <si>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</si>
  <si>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</si>
  <si>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</si>
  <si>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</si>
  <si>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</si>
  <si>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</si>
  <si>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</si>
  <si>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</si>
  <si>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</si>
  <si>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</si>
  <si>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</si>
  <si>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</si>
  <si>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</si>
  <si>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</si>
  <si>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</si>
  <si>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</si>
  <si>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</si>
  <si>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</si>
  <si>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</si>
  <si>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</si>
  <si>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</si>
  <si>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</si>
  <si>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</si>
  <si>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</si>
  <si>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</si>
  <si>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</si>
  <si>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</si>
  <si>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</si>
  <si>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</si>
  <si>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</si>
  <si>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</si>
  <si>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</si>
  <si>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</si>
  <si>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</si>
  <si>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</si>
  <si>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</si>
  <si>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</si>
  <si>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</si>
  <si>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</si>
  <si>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</si>
  <si>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</si>
  <si>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</si>
  <si>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</si>
  <si>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</si>
  <si>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</si>
  <si>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</si>
  <si>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</si>
  <si>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</si>
  <si>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</si>
  <si>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</si>
  <si>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</si>
  <si>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</si>
  <si>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</si>
  <si>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</si>
  <si>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</si>
  <si>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</si>
  <si>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</si>
  <si>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</si>
  <si>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</si>
  <si>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</si>
  <si>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</si>
  <si>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</si>
  <si>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</si>
  <si>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</si>
  <si>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</si>
  <si>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</si>
  <si>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</si>
  <si>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</si>
  <si>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</si>
  <si>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</si>
  <si>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</si>
  <si>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</si>
  <si>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</si>
  <si>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</si>
  <si>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</si>
  <si>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</si>
  <si>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</si>
  <si>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</si>
  <si>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</si>
  <si>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</si>
  <si>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</si>
  <si>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</si>
  <si>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</si>
  <si>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</si>
  <si>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</si>
  <si>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</si>
  <si>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</si>
  <si>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</si>
  <si>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</si>
  <si>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</si>
  <si>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</si>
  <si>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</si>
  <si>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</si>
  <si>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</si>
  <si>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</si>
  <si>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</si>
  <si>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</si>
  <si>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</si>
  <si>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</si>
  <si>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</si>
  <si>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</si>
  <si>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</si>
  <si>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</si>
  <si>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</si>
  <si>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</si>
  <si>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</si>
  <si>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</si>
  <si>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</si>
  <si>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</si>
  <si>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</si>
  <si>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</si>
  <si>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</si>
  <si>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</si>
  <si>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</si>
  <si>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</si>
  <si>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</si>
  <si>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</si>
  <si>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</si>
  <si>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</si>
  <si>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</si>
  <si>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</si>
  <si>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</si>
  <si>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</si>
  <si>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</si>
  <si>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</si>
  <si>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</si>
  <si>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</si>
  <si>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</si>
  <si>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</si>
  <si>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</si>
  <si>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</si>
  <si>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</si>
  <si>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</si>
  <si>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</si>
  <si>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</si>
  <si>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</si>
  <si>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</si>
  <si>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</si>
  <si>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</si>
  <si>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</si>
  <si>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</si>
  <si>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</si>
  <si>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</si>
  <si>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</si>
  <si>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</si>
  <si>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</si>
  <si>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</si>
  <si>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</si>
  <si>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</si>
  <si>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</si>
  <si>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</si>
  <si>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</si>
  <si>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</si>
  <si>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</si>
  <si>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</si>
  <si>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</si>
  <si>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</si>
  <si>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</si>
  <si>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</si>
  <si>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</si>
  <si>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</si>
  <si>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</si>
  <si>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</si>
  <si>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</si>
  <si>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</si>
  <si>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</si>
  <si>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</si>
  <si>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</si>
  <si>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</si>
  <si>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</si>
  <si>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</si>
  <si>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</si>
  <si>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</si>
  <si>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</si>
  <si>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</si>
  <si>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</si>
  <si>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</si>
  <si>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</si>
  <si>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</si>
  <si>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</si>
  <si>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</si>
  <si>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</si>
  <si>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</si>
  <si>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</si>
  <si>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</si>
  <si>
    <t>TauronPE</t>
  </si>
  <si>
    <t>Polmed</t>
  </si>
  <si>
    <t>Agroton</t>
  </si>
  <si>
    <t>Getin Noble</t>
  </si>
  <si>
    <t>Sfinks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</si>
</sst>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2">
    <dxf>
      <fill>
        <patternFill patternType="solid">
          <fgColor rgb="FF00B0F0"/>
          <bgColor rgb="FF000000"/>
        </patternFill>
      </fill>
    </dxf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R306" totalsRowShown="0" headerRowDxfId="21" headerRowBorderDxfId="20" tableBorderDxfId="19" totalsRowBorderDxfId="18">
  <autoFilter ref="A1:R306"/>
  <tableColumns count="18">
    <tableColumn id="1" name="Data sygnału_x000a_(T)" dataDxfId="17"/>
    <tableColumn id="2" name="Nr_x000a_odcinka" dataDxfId="16"/>
    <tableColumn id="3" name="Spółka"/>
    <tableColumn id="4" name="Sygnał" dataDxfId="15"/>
    <tableColumn id="5" name="CLOSE_x000a_(T)" dataDxfId="14" dataCellStyle="Walutowy"/>
    <tableColumn id="12" name="OPEN_x000a_(T+1)" dataDxfId="13" dataCellStyle="Walutowy"/>
    <tableColumn id="6" name="MIN_x000a_(T+1)" dataDxfId="12" dataCellStyle="Walutowy"/>
    <tableColumn id="7" name="MIN_x000a_(do T+3)" dataDxfId="11" dataCellStyle="Walutowy"/>
    <tableColumn id="8" name="MIN_x000a_(do T+5)" dataDxfId="10" dataCellStyle="Walutowy"/>
    <tableColumn id="13" name="CLOSE_x000a_(T+1)" dataDxfId="9" dataCellStyle="Walutowy"/>
    <tableColumn id="14" name="CLOSE_x000a_(T+3)" dataDxfId="8" dataCellStyle="Walutowy"/>
    <tableColumn id="15" name="CLOSE_x000a_(T+5)" dataDxfId="7" dataCellStyle="Walutowy"/>
    <tableColumn id="9" name="MAX OBSUNIĘCIE KAPITAŁU_x000a_(T+1)" dataDxfId="6" dataCellStyle="Procentowy"/>
    <tableColumn id="10" name="MAX OBSUNIĘCIE KAPITAŁU _x000a_(do T+3)" dataDxfId="5" dataCellStyle="Procentowy">
      <calculatedColumnFormula>H2/F2-1</calculatedColumnFormula>
    </tableColumn>
    <tableColumn id="11" name="MAX OBSUNIĘCIE KAPITAŁU _x000a_(do T+5)" dataDxfId="4" dataCellStyle="Procentowy">
      <calculatedColumnFormula>I2/F2-1</calculatedColumnFormula>
    </tableColumn>
    <tableColumn id="16" name="STOPA ZWROTU (T+1)" dataDxfId="3" dataCellStyle="Procentowy">
      <calculatedColumnFormula>(J2-F2)/F2</calculatedColumnFormula>
    </tableColumn>
    <tableColumn id="17" name="STOPA ZWROTU (T+3)" dataDxfId="2">
      <calculatedColumnFormula>(K2-$F2)/$F2</calculatedColumnFormula>
    </tableColumn>
    <tableColumn id="18" name="STOPA ZWROTU (T+5)" dataDxfId="1">
      <calculatedColumnFormula>(L2-$F2)/$F2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topLeftCell="E1" zoomScaleNormal="100" workbookViewId="0">
      <pane ySplit="1" topLeftCell="A287" activePane="bottomLeft" state="frozen"/>
      <selection activeCell="E1" sqref="E1"/>
      <selection pane="bottomLeft" activeCell="T297" sqref="T297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27" t="s">
        <v>171</v>
      </c>
      <c r="R1" s="27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>(K2-$F2)/$F2</f>
        <v>0.1673076923076923</v>
      </c>
      <c r="R2" s="28">
        <f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2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3">(J3-F3)/F3</f>
        <v>-7.8558412634136515E-2</v>
      </c>
      <c r="Q3" s="24">
        <f>(K3-$F3)/$F3</f>
        <v>-7.8760882769791471E-2</v>
      </c>
      <c r="R3" s="28">
        <f>(L3-$F3)/$F3</f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2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3"/>
        <v>-9.3240093240093327E-3</v>
      </c>
      <c r="Q4" s="24">
        <f>(K4-$F4)/$F4</f>
        <v>3.030303030303028E-2</v>
      </c>
      <c r="R4" s="28">
        <f>(L4-$F4)/$F4</f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2"/>
        <v>0</v>
      </c>
      <c r="N5" s="50">
        <f t="shared" si="0"/>
        <v>0</v>
      </c>
      <c r="O5" s="50">
        <f t="shared" si="1"/>
        <v>0</v>
      </c>
      <c r="P5" s="25">
        <f t="shared" si="3"/>
        <v>8.2207207207207048E-2</v>
      </c>
      <c r="Q5" s="24">
        <f>(K5-$F5)/$F5</f>
        <v>7.8828828828828745E-2</v>
      </c>
      <c r="R5" s="28">
        <f>(L5-$F5)/$F5</f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2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3"/>
        <v>2.2633744855966961E-2</v>
      </c>
      <c r="Q6" s="24">
        <f>(K6-$F6)/$F6</f>
        <v>1.3374485596707716E-2</v>
      </c>
      <c r="R6" s="28">
        <f>(L6-$F6)/$F6</f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2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3"/>
        <v>-8.5714285714285163E-3</v>
      </c>
      <c r="Q7" s="24">
        <f>(K7-$F7)/$F7</f>
        <v>-1.4285714285714235E-2</v>
      </c>
      <c r="R7" s="28">
        <f>(L7-$F7)/$F7</f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2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3"/>
        <v>0.14285714285714285</v>
      </c>
      <c r="Q8" s="24">
        <f>(K8-$F8)/$F8</f>
        <v>1.1904761904761916E-2</v>
      </c>
      <c r="R8" s="28">
        <f>(L8-$F8)/$F8</f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2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3"/>
        <v>5.7915057915058398E-3</v>
      </c>
      <c r="Q9" s="24">
        <f>(K9-$F9)/$F9</f>
        <v>1.351351351351357E-2</v>
      </c>
      <c r="R9" s="28">
        <f>(L9-$F9)/$F9</f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2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3"/>
        <v>5.5710306406685289E-3</v>
      </c>
      <c r="Q10" s="24">
        <f>(K10-$F10)/$F10</f>
        <v>4.4568245125348231E-2</v>
      </c>
      <c r="R10" s="28">
        <f>(L10-$F10)/$F10</f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2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3"/>
        <v>0</v>
      </c>
      <c r="Q11" s="24">
        <f>(K11-$F11)/$F11</f>
        <v>4.4155844155844018E-2</v>
      </c>
      <c r="R11" s="28">
        <f>(L11-$F11)/$F11</f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2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3"/>
        <v>-5.8139534883719689E-3</v>
      </c>
      <c r="Q12" s="24">
        <f>(K12-$F12)/$F12</f>
        <v>-1.1627906976744146E-2</v>
      </c>
      <c r="R12" s="28">
        <f>(L12-$F12)/$F12</f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2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3"/>
        <v>2.143757881462803E-2</v>
      </c>
      <c r="Q13" s="24">
        <f>(K13-$F13)/$F13</f>
        <v>2.0176544766708809E-2</v>
      </c>
      <c r="R13" s="28">
        <f>(L13-$F13)/$F13</f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2"/>
        <v>0</v>
      </c>
      <c r="N14" s="50">
        <f t="shared" si="0"/>
        <v>0</v>
      </c>
      <c r="O14" s="50">
        <f t="shared" si="1"/>
        <v>0</v>
      </c>
      <c r="P14" s="25">
        <f t="shared" si="3"/>
        <v>4.3083900226757253E-2</v>
      </c>
      <c r="Q14" s="24">
        <f>(K14-$F14)/$F14</f>
        <v>7.596371882086167E-2</v>
      </c>
      <c r="R14" s="28">
        <f>(L14-$F14)/$F14</f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2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3"/>
        <v>1.0718113612004249E-2</v>
      </c>
      <c r="Q15" s="24">
        <f>(K15-$F15)/$F15</f>
        <v>2.1436227224008498E-2</v>
      </c>
      <c r="R15" s="28">
        <f>(L15-$F15)/$F15</f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2"/>
        <v>0</v>
      </c>
      <c r="N16" s="50">
        <f t="shared" si="0"/>
        <v>0</v>
      </c>
      <c r="O16" s="50">
        <f t="shared" si="1"/>
        <v>0</v>
      </c>
      <c r="P16" s="25">
        <f t="shared" si="3"/>
        <v>0.12499999999999989</v>
      </c>
      <c r="Q16" s="24">
        <f>(K16-$F16)/$F16</f>
        <v>0.12692307692307694</v>
      </c>
      <c r="R16" s="28">
        <f>(L16-$F16)/$F16</f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2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3"/>
        <v>1.9736842105263174E-2</v>
      </c>
      <c r="Q17" s="24">
        <f>(K17-$F17)/$F17</f>
        <v>4.4407894736842035E-2</v>
      </c>
      <c r="R17" s="28">
        <f>(L17-$F17)/$F17</f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2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3"/>
        <v>5.0505050505050553E-3</v>
      </c>
      <c r="Q18" s="24">
        <f>(K18-$F18)/$F18</f>
        <v>0</v>
      </c>
      <c r="R18" s="28">
        <f>(L18-$F18)/$F18</f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2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3"/>
        <v>5.2677787532923112E-3</v>
      </c>
      <c r="Q19" s="24">
        <f>(K19-$F19)/$F19</f>
        <v>5.2677787532923112E-3</v>
      </c>
      <c r="R19" s="28">
        <f>(L19-$F19)/$F19</f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2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3"/>
        <v>0</v>
      </c>
      <c r="Q20" s="24">
        <f>(K20-$F20)/$F20</f>
        <v>-5.1172707889126229E-3</v>
      </c>
      <c r="R20" s="28">
        <f>(L20-$F20)/$F20</f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2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3"/>
        <v>9.6153846153846159E-3</v>
      </c>
      <c r="Q21" s="24">
        <f>(K21-$F21)/$F21</f>
        <v>2.0192307692307693E-2</v>
      </c>
      <c r="R21" s="28">
        <f>(L21-$F21)/$F21</f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2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3"/>
        <v>3.8461538461538464E-2</v>
      </c>
      <c r="Q22" s="24">
        <f>(K22-$F22)/$F22</f>
        <v>3.8461538461538464E-2</v>
      </c>
      <c r="R22" s="28">
        <f>(L22-$F22)/$F22</f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2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3"/>
        <v>-7.4074074074069864E-4</v>
      </c>
      <c r="Q23" s="24">
        <f>(K23-$F23)/$F23</f>
        <v>-7.4074074074074077E-3</v>
      </c>
      <c r="R23" s="28">
        <f>(L23-$F23)/$F23</f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2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3"/>
        <v>0</v>
      </c>
      <c r="Q24" s="24">
        <f>(K24-$F24)/$F24</f>
        <v>3.404255319148939E-2</v>
      </c>
      <c r="R24" s="28">
        <f>(L24-$F24)/$F24</f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2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3"/>
        <v>-1.6666666666666666E-2</v>
      </c>
      <c r="Q25" s="24">
        <f>(K25-$F25)/$F25</f>
        <v>-8.3333333333333329E-2</v>
      </c>
      <c r="R25" s="28">
        <f>(L25-$F25)/$F25</f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2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3"/>
        <v>-6.8237873389969908E-2</v>
      </c>
      <c r="Q26" s="24">
        <f>(K26-$F26)/$F26</f>
        <v>-6.9608111811455167E-2</v>
      </c>
      <c r="R26" s="28">
        <f>(L26-$F26)/$F26</f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2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3"/>
        <v>-8.6206896551723582E-3</v>
      </c>
      <c r="Q27" s="24">
        <f>(K27-$F27)/$F27</f>
        <v>4.0229885057471299E-2</v>
      </c>
      <c r="R27" s="28">
        <f>(L27-$F27)/$F27</f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2"/>
        <v>0</v>
      </c>
      <c r="N28" s="50">
        <f t="shared" si="0"/>
        <v>0</v>
      </c>
      <c r="O28" s="50">
        <f t="shared" si="1"/>
        <v>0</v>
      </c>
      <c r="P28" s="25">
        <f t="shared" si="3"/>
        <v>0.1418439716312058</v>
      </c>
      <c r="Q28" s="24">
        <f>(K28-$F28)/$F28</f>
        <v>0.12056737588652494</v>
      </c>
      <c r="R28" s="28">
        <f>(L28-$F28)/$F28</f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2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3"/>
        <v>7.6045627376425924E-3</v>
      </c>
      <c r="Q29" s="24">
        <f>(K29-$F29)/$F29</f>
        <v>-2.851711026615909E-3</v>
      </c>
      <c r="R29" s="28">
        <f>(L29-$F29)/$F29</f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2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3"/>
        <v>-1.8903591682419257E-3</v>
      </c>
      <c r="Q30" s="24">
        <f>(K30-$F30)/$F30</f>
        <v>3.4026465028355331E-2</v>
      </c>
      <c r="R30" s="28">
        <f>(L30-$F30)/$F30</f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2"/>
        <v>-4.6875E-2</v>
      </c>
      <c r="N31" s="50">
        <f t="shared" si="0"/>
        <v>-4.6875E-2</v>
      </c>
      <c r="O31" s="50">
        <f t="shared" si="1"/>
        <v>-4.6875E-2</v>
      </c>
      <c r="P31" s="25">
        <f t="shared" si="3"/>
        <v>6.2500000000000056E-2</v>
      </c>
      <c r="Q31" s="24">
        <f>(K31-$F31)/$F31</f>
        <v>7.8124999999999889E-2</v>
      </c>
      <c r="R31" s="28">
        <f>(L31-$F31)/$F31</f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2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3"/>
        <v>1.5190811411634024E-2</v>
      </c>
      <c r="Q32" s="24">
        <f>(K32-$F32)/$F32</f>
        <v>8.9292330492775199E-2</v>
      </c>
      <c r="R32" s="28">
        <f>(L32-$F32)/$F32</f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2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3"/>
        <v>-7.0921985815602835E-3</v>
      </c>
      <c r="Q33" s="24">
        <f>(K33-$F33)/$F33</f>
        <v>-1.1347517730496413E-2</v>
      </c>
      <c r="R33" s="28">
        <f>(L33-$F33)/$F33</f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4">G34/F34-1</f>
        <v>-1.6593886462882068E-2</v>
      </c>
      <c r="N34" s="50">
        <f t="shared" ref="N34:N65" si="5">H34/F34-1</f>
        <v>-1.7467248908296873E-2</v>
      </c>
      <c r="O34" s="50">
        <f t="shared" ref="O34:O65" si="6">I34/F34-1</f>
        <v>-3.7117903930130924E-2</v>
      </c>
      <c r="P34" s="25">
        <f t="shared" si="3"/>
        <v>-4.3668122270733675E-4</v>
      </c>
      <c r="Q34" s="24">
        <f>(K34-$F34)/$F34</f>
        <v>-6.5502183406112918E-3</v>
      </c>
      <c r="R34" s="28">
        <f>(L34-$F34)/$F34</f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4"/>
        <v>-4.4776119402985093E-2</v>
      </c>
      <c r="N35" s="50">
        <f t="shared" si="5"/>
        <v>-4.4776119402985093E-2</v>
      </c>
      <c r="O35" s="50">
        <f t="shared" si="6"/>
        <v>-4.4776119402985093E-2</v>
      </c>
      <c r="P35" s="25">
        <f t="shared" si="3"/>
        <v>-1.492537313432837E-2</v>
      </c>
      <c r="Q35" s="24">
        <f>(K35-$F35)/$F35</f>
        <v>-7.462686567164185E-3</v>
      </c>
      <c r="R35" s="28">
        <f>(L35-$F35)/$F35</f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4"/>
        <v>-1.6042780748663166E-2</v>
      </c>
      <c r="N36" s="50">
        <f t="shared" si="5"/>
        <v>-3.208556149732622E-2</v>
      </c>
      <c r="O36" s="50">
        <f t="shared" si="6"/>
        <v>-6.4171122994652441E-2</v>
      </c>
      <c r="P36" s="25">
        <f t="shared" si="3"/>
        <v>-1.0695187165775409E-2</v>
      </c>
      <c r="Q36" s="24">
        <f>(K36-$F36)/$F36</f>
        <v>-1.0695187165775409E-2</v>
      </c>
      <c r="R36" s="28">
        <f>(L36-$F36)/$F36</f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4"/>
        <v>-2.2482435597189765E-2</v>
      </c>
      <c r="N37" s="50">
        <f t="shared" si="5"/>
        <v>-7.9156908665105497E-2</v>
      </c>
      <c r="O37" s="50">
        <f t="shared" si="6"/>
        <v>-7.9156908665105497E-2</v>
      </c>
      <c r="P37" s="25">
        <f t="shared" si="3"/>
        <v>-1.1709601873536299E-2</v>
      </c>
      <c r="Q37" s="24">
        <f>(K37-$F37)/$F37</f>
        <v>-2.3419203747072929E-3</v>
      </c>
      <c r="R37" s="28">
        <f>(L37-$F37)/$F37</f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4"/>
        <v>-2.8037383177569986E-2</v>
      </c>
      <c r="N38" s="50">
        <f t="shared" si="5"/>
        <v>-2.8037383177569986E-2</v>
      </c>
      <c r="O38" s="50">
        <f t="shared" si="6"/>
        <v>-2.8037383177569986E-2</v>
      </c>
      <c r="P38" s="25">
        <f t="shared" si="3"/>
        <v>2.4299065420560897E-2</v>
      </c>
      <c r="Q38" s="24">
        <f>(K38-$F38)/$F38</f>
        <v>6.1682242990654224E-2</v>
      </c>
      <c r="R38" s="28">
        <f>(L38-$F38)/$F38</f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4"/>
        <v>-1.7073170731707221E-2</v>
      </c>
      <c r="N39" s="50">
        <f t="shared" si="5"/>
        <v>-1.7073170731707221E-2</v>
      </c>
      <c r="O39" s="50">
        <f t="shared" si="6"/>
        <v>-1.7073170731707221E-2</v>
      </c>
      <c r="P39" s="25">
        <f t="shared" si="3"/>
        <v>-4.8780487804877017E-3</v>
      </c>
      <c r="Q39" s="24">
        <f>(K39-$F39)/$F39</f>
        <v>2.4390243902440672E-3</v>
      </c>
      <c r="R39" s="28">
        <f>(L39-$F39)/$F39</f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4"/>
        <v>-1.9442096365173467E-2</v>
      </c>
      <c r="N40" s="50">
        <f t="shared" si="5"/>
        <v>-1.9442096365173467E-2</v>
      </c>
      <c r="O40" s="50">
        <f t="shared" si="6"/>
        <v>-3.2685263454494295E-2</v>
      </c>
      <c r="P40" s="25">
        <f t="shared" si="3"/>
        <v>-1.3806706114398477E-2</v>
      </c>
      <c r="Q40" s="24">
        <f>(K40-$F40)/$F40</f>
        <v>-1.1270780501549491E-3</v>
      </c>
      <c r="R40" s="28">
        <f>(L40-$F40)/$F40</f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4"/>
        <v>-2.2727272727272596E-2</v>
      </c>
      <c r="N41" s="50">
        <f t="shared" si="5"/>
        <v>-2.2727272727272596E-2</v>
      </c>
      <c r="O41" s="50">
        <f t="shared" si="6"/>
        <v>-6.6115702479338956E-2</v>
      </c>
      <c r="P41" s="25">
        <f t="shared" si="3"/>
        <v>2.2727272727272794E-2</v>
      </c>
      <c r="Q41" s="24">
        <f>(K41-$F41)/$F41</f>
        <v>-1.2396694214875952E-2</v>
      </c>
      <c r="R41" s="28">
        <f>(L41-$F41)/$F41</f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4"/>
        <v>0</v>
      </c>
      <c r="N42" s="50">
        <f t="shared" si="5"/>
        <v>-3.2653061224489743E-2</v>
      </c>
      <c r="O42" s="50">
        <f t="shared" si="6"/>
        <v>-3.6734693877551017E-2</v>
      </c>
      <c r="P42" s="25">
        <f t="shared" si="3"/>
        <v>1.9047619047619126E-2</v>
      </c>
      <c r="Q42" s="24">
        <f>(K42-$F42)/$F42</f>
        <v>-2.9931972789115614E-2</v>
      </c>
      <c r="R42" s="28">
        <f>(L42-$F42)/$F42</f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4"/>
        <v>-1.1890243902438979E-2</v>
      </c>
      <c r="N43" s="50">
        <f t="shared" si="5"/>
        <v>-1.1890243902438979E-2</v>
      </c>
      <c r="O43" s="50">
        <f t="shared" si="6"/>
        <v>-1.1890243902438979E-2</v>
      </c>
      <c r="P43" s="25">
        <f t="shared" si="3"/>
        <v>2.4390243902439371E-3</v>
      </c>
      <c r="Q43" s="24">
        <f>(K43-$F43)/$F43</f>
        <v>0</v>
      </c>
      <c r="R43" s="28">
        <f>(L43-$F43)/$F43</f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4"/>
        <v>-4.5945945945946032E-2</v>
      </c>
      <c r="N44" s="50">
        <f t="shared" si="5"/>
        <v>-4.5945945945946032E-2</v>
      </c>
      <c r="O44" s="50">
        <f t="shared" si="6"/>
        <v>-4.5945945945946032E-2</v>
      </c>
      <c r="P44" s="25">
        <f t="shared" si="3"/>
        <v>-2.7027027027027049E-2</v>
      </c>
      <c r="Q44" s="24">
        <f>(K44-$F44)/$F44</f>
        <v>-2.7027027027027049E-2</v>
      </c>
      <c r="R44" s="28">
        <f>(L44-$F44)/$F44</f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4"/>
        <v>0</v>
      </c>
      <c r="N45" s="50">
        <f t="shared" si="5"/>
        <v>-2.8444444444444494E-2</v>
      </c>
      <c r="O45" s="50">
        <f t="shared" si="6"/>
        <v>-2.8444444444444494E-2</v>
      </c>
      <c r="P45" s="25">
        <f t="shared" si="3"/>
        <v>2.1333333333333353E-2</v>
      </c>
      <c r="Q45" s="24">
        <f>(K45-$F45)/$F45</f>
        <v>6.5777777777777796E-2</v>
      </c>
      <c r="R45" s="28">
        <f>(L45-$F45)/$F45</f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4"/>
        <v>-1.5283842794759694E-2</v>
      </c>
      <c r="N46" s="50">
        <f t="shared" si="5"/>
        <v>-1.5283842794759694E-2</v>
      </c>
      <c r="O46" s="50">
        <f t="shared" si="6"/>
        <v>-1.5283842794759694E-2</v>
      </c>
      <c r="P46" s="25">
        <f t="shared" si="3"/>
        <v>8.2969432314411052E-3</v>
      </c>
      <c r="Q46" s="24">
        <f>(K46-$F46)/$F46</f>
        <v>4.366812227074298E-3</v>
      </c>
      <c r="R46" s="28">
        <f>(L46-$F46)/$F46</f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4"/>
        <v>-2.083333333333337E-2</v>
      </c>
      <c r="N47" s="50">
        <f t="shared" si="5"/>
        <v>-8.3333333333333259E-2</v>
      </c>
      <c r="O47" s="50">
        <f t="shared" si="6"/>
        <v>-8.3333333333333259E-2</v>
      </c>
      <c r="P47" s="25">
        <f t="shared" si="3"/>
        <v>-1.5625000000000014E-2</v>
      </c>
      <c r="Q47" s="24">
        <f>(K47-$F47)/$F47</f>
        <v>-1.5625000000000014E-2</v>
      </c>
      <c r="R47" s="28">
        <f>(L47-$F47)/$F47</f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4"/>
        <v>-2.2155085599194213E-2</v>
      </c>
      <c r="N48" s="50">
        <f t="shared" si="5"/>
        <v>-2.2155085599194213E-2</v>
      </c>
      <c r="O48" s="50">
        <f t="shared" si="6"/>
        <v>-2.2155085599194213E-2</v>
      </c>
      <c r="P48" s="25">
        <f t="shared" si="3"/>
        <v>7.049345417925507E-3</v>
      </c>
      <c r="Q48" s="24">
        <f>(K48-$F48)/$F48</f>
        <v>2.5176233635448138E-2</v>
      </c>
      <c r="R48" s="28">
        <f>(L48-$F48)/$F48</f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4"/>
        <v>-1.194852941176483E-2</v>
      </c>
      <c r="N49" s="50">
        <f t="shared" si="5"/>
        <v>-1.194852941176483E-2</v>
      </c>
      <c r="O49" s="50">
        <f t="shared" si="6"/>
        <v>-1.194852941176483E-2</v>
      </c>
      <c r="P49" s="25">
        <f t="shared" si="3"/>
        <v>6.4338235294116274E-3</v>
      </c>
      <c r="Q49" s="24">
        <f>(K49-$F49)/$F49</f>
        <v>5.5147058823529375E-2</v>
      </c>
      <c r="R49" s="28">
        <f>(L49-$F49)/$F49</f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4"/>
        <v>-2.0284851100561219E-2</v>
      </c>
      <c r="N50" s="50">
        <f t="shared" si="5"/>
        <v>-3.7116961588260833E-2</v>
      </c>
      <c r="O50" s="50">
        <f t="shared" si="6"/>
        <v>-3.7116961588260833E-2</v>
      </c>
      <c r="P50" s="25">
        <f t="shared" si="3"/>
        <v>-7.7686663789384228E-3</v>
      </c>
      <c r="Q50" s="24">
        <f>(K50-$F50)/$F50</f>
        <v>-7.3370738023306728E-3</v>
      </c>
      <c r="R50" s="28">
        <f>(L50-$F50)/$F50</f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4"/>
        <v>-7.1969696969696906E-2</v>
      </c>
      <c r="N51" s="50">
        <f t="shared" si="5"/>
        <v>-7.1969696969696906E-2</v>
      </c>
      <c r="O51" s="50">
        <f t="shared" si="6"/>
        <v>-7.1969696969696906E-2</v>
      </c>
      <c r="P51" s="25">
        <f t="shared" si="3"/>
        <v>-1.7424242424242321E-2</v>
      </c>
      <c r="Q51" s="24">
        <f>(K51-$F51)/$F51</f>
        <v>-1.5530303030303037E-2</v>
      </c>
      <c r="R51" s="28">
        <f>(L51-$F51)/$F51</f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4"/>
        <v>-2.2988505747126409E-2</v>
      </c>
      <c r="N52" s="50">
        <f t="shared" si="5"/>
        <v>-3.7356321839080331E-2</v>
      </c>
      <c r="O52" s="50">
        <f t="shared" si="6"/>
        <v>-5.0287356321839116E-2</v>
      </c>
      <c r="P52" s="25">
        <f t="shared" si="3"/>
        <v>-4.4109195402298754E-2</v>
      </c>
      <c r="Q52" s="24">
        <f>(K52-$F52)/$F52</f>
        <v>-4.5545977011494078E-2</v>
      </c>
      <c r="R52" s="28">
        <f>(L52-$F52)/$F52</f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4"/>
        <v>-9.8360655737704805E-2</v>
      </c>
      <c r="N53" s="50">
        <f t="shared" si="5"/>
        <v>-0.12295081967213106</v>
      </c>
      <c r="O53" s="50">
        <f t="shared" si="6"/>
        <v>-0.12295081967213106</v>
      </c>
      <c r="P53" s="25">
        <f t="shared" si="3"/>
        <v>-5.7377049180327919E-2</v>
      </c>
      <c r="Q53" s="24">
        <f>(K53-$F53)/$F53</f>
        <v>-8.1967213114753995E-2</v>
      </c>
      <c r="R53" s="28">
        <f>(L53-$F53)/$F53</f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4"/>
        <v>-3.371647509578557E-2</v>
      </c>
      <c r="N54" s="50">
        <f t="shared" si="5"/>
        <v>-0.11954022988505753</v>
      </c>
      <c r="O54" s="50">
        <f t="shared" si="6"/>
        <v>-0.11954022988505753</v>
      </c>
      <c r="P54" s="25">
        <f t="shared" si="3"/>
        <v>-3.2183908045977004E-2</v>
      </c>
      <c r="Q54" s="24">
        <f>(K54-$F54)/$F54</f>
        <v>-8.73563218390805E-2</v>
      </c>
      <c r="R54" s="28">
        <f>(L54-$F54)/$F54</f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4"/>
        <v>-5.3191489361702482E-3</v>
      </c>
      <c r="N55" s="50">
        <f t="shared" si="5"/>
        <v>-5.425531914893611E-2</v>
      </c>
      <c r="O55" s="50">
        <f t="shared" si="6"/>
        <v>-5.425531914893611E-2</v>
      </c>
      <c r="P55" s="25">
        <f t="shared" si="3"/>
        <v>5.3191489361702126E-3</v>
      </c>
      <c r="Q55" s="24">
        <f>(K55-$F55)/$F55</f>
        <v>5.1063829787234012E-2</v>
      </c>
      <c r="R55" s="28">
        <f>(L55-$F55)/$F55</f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4"/>
        <v>-9.7916666666666652E-2</v>
      </c>
      <c r="N56" s="50">
        <f t="shared" si="5"/>
        <v>-9.7916666666666652E-2</v>
      </c>
      <c r="O56" s="50">
        <f t="shared" si="6"/>
        <v>-9.7916666666666652E-2</v>
      </c>
      <c r="P56" s="25">
        <f t="shared" si="3"/>
        <v>-7.7083333333333365E-2</v>
      </c>
      <c r="Q56" s="24">
        <f>(K56-$F56)/$F56</f>
        <v>-4.5833333333333282E-2</v>
      </c>
      <c r="R56" s="28">
        <f>(L56-$F56)/$F56</f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4"/>
        <v>-5.4000000000000048E-2</v>
      </c>
      <c r="N57" s="50">
        <f t="shared" si="5"/>
        <v>-5.4000000000000048E-2</v>
      </c>
      <c r="O57" s="50">
        <f t="shared" si="6"/>
        <v>-5.4000000000000048E-2</v>
      </c>
      <c r="P57" s="25">
        <f t="shared" si="3"/>
        <v>-4.2857142857142858E-2</v>
      </c>
      <c r="Q57" s="24">
        <f>(K57-$F57)/$F57</f>
        <v>-2.8571428571428571E-2</v>
      </c>
      <c r="R57" s="28">
        <f>(L57-$F57)/$F57</f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4"/>
        <v>-4.9773755656108642E-2</v>
      </c>
      <c r="N58" s="50">
        <f t="shared" si="5"/>
        <v>-8.8558500323206224E-2</v>
      </c>
      <c r="O58" s="50">
        <f t="shared" si="6"/>
        <v>-8.8558500323206224E-2</v>
      </c>
      <c r="P58" s="25">
        <f t="shared" si="3"/>
        <v>-7.1105365223013061E-3</v>
      </c>
      <c r="Q58" s="24">
        <f>(K58-$F58)/$F58</f>
        <v>-4.5248868778280729E-3</v>
      </c>
      <c r="R58" s="28">
        <f>(L58-$F58)/$F58</f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4"/>
        <v>0</v>
      </c>
      <c r="N59" s="50">
        <f t="shared" si="5"/>
        <v>-1.4851485148514865E-2</v>
      </c>
      <c r="O59" s="50">
        <f t="shared" si="6"/>
        <v>-1.4851485148514865E-2</v>
      </c>
      <c r="P59" s="25">
        <f t="shared" si="3"/>
        <v>5.4455445544554525E-2</v>
      </c>
      <c r="Q59" s="24">
        <f>(K59-$F59)/$F59</f>
        <v>2.4752475247524754E-2</v>
      </c>
      <c r="R59" s="28">
        <f>(L59-$F59)/$F59</f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4"/>
        <v>-2.2662889518413554E-2</v>
      </c>
      <c r="N60" s="50">
        <f t="shared" si="5"/>
        <v>-5.6657223796033995E-2</v>
      </c>
      <c r="O60" s="50">
        <f t="shared" si="6"/>
        <v>-5.6657223796033995E-2</v>
      </c>
      <c r="P60" s="25">
        <f t="shared" si="3"/>
        <v>-1.4447592067988613E-2</v>
      </c>
      <c r="Q60" s="24">
        <f>(K60-$F60)/$F60</f>
        <v>-3.8243626062322789E-2</v>
      </c>
      <c r="R60" s="28">
        <f>(L60-$F60)/$F60</f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4"/>
        <v>-2.4361493123772116E-2</v>
      </c>
      <c r="N61" s="50">
        <f t="shared" si="5"/>
        <v>-4.6954813359528447E-2</v>
      </c>
      <c r="O61" s="50">
        <f t="shared" si="6"/>
        <v>-4.6954813359528447E-2</v>
      </c>
      <c r="P61" s="25">
        <f t="shared" si="3"/>
        <v>-2.3379174852652215E-2</v>
      </c>
      <c r="Q61" s="24">
        <f>(K61-$F61)/$F61</f>
        <v>-3.7131630648330069E-2</v>
      </c>
      <c r="R61" s="28">
        <f>(L61-$F61)/$F61</f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4"/>
        <v>-0.28888888888888886</v>
      </c>
      <c r="N62" s="50">
        <f t="shared" si="5"/>
        <v>-0.35111111111111115</v>
      </c>
      <c r="O62" s="50">
        <f t="shared" si="6"/>
        <v>-0.35111111111111115</v>
      </c>
      <c r="P62" s="25">
        <f t="shared" si="3"/>
        <v>-0.28888888888888886</v>
      </c>
      <c r="Q62" s="24">
        <f>(K62-$F62)/$F62</f>
        <v>-0.24666666666666665</v>
      </c>
      <c r="R62" s="28">
        <f>(L62-$F62)/$F62</f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4"/>
        <v>0</v>
      </c>
      <c r="N63" s="50">
        <f t="shared" si="5"/>
        <v>0</v>
      </c>
      <c r="O63" s="50">
        <f t="shared" si="6"/>
        <v>0</v>
      </c>
      <c r="P63" s="25">
        <f t="shared" si="3"/>
        <v>1.5384615384615448E-2</v>
      </c>
      <c r="Q63" s="24">
        <f>(K63-$F63)/$F63</f>
        <v>2.7472527472527472E-2</v>
      </c>
      <c r="R63" s="28">
        <f>(L63-$F63)/$F63</f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4"/>
        <v>-0.10434782608695647</v>
      </c>
      <c r="N64" s="50">
        <f t="shared" si="5"/>
        <v>-0.10434782608695647</v>
      </c>
      <c r="O64" s="50">
        <f t="shared" si="6"/>
        <v>-0.12608695652173918</v>
      </c>
      <c r="P64" s="25">
        <f t="shared" si="3"/>
        <v>-0.10434782608695643</v>
      </c>
      <c r="Q64" s="24">
        <f>(K64-$F64)/$F64</f>
        <v>-5.2173913043478119E-2</v>
      </c>
      <c r="R64" s="28">
        <f>(L64-$F64)/$F64</f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4"/>
        <v>-4.1794087665647295E-2</v>
      </c>
      <c r="N65" s="50">
        <f t="shared" si="5"/>
        <v>-9.4801223241590127E-2</v>
      </c>
      <c r="O65" s="50">
        <f t="shared" si="6"/>
        <v>-9.4801223241590127E-2</v>
      </c>
      <c r="P65" s="25">
        <f t="shared" si="3"/>
        <v>-3.6697247706422138E-2</v>
      </c>
      <c r="Q65" s="24">
        <f>(K65-$F65)/$F65</f>
        <v>-7.2375127420999066E-2</v>
      </c>
      <c r="R65" s="28">
        <f>(L65-$F65)/$F65</f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7">G66/F66-1</f>
        <v>0</v>
      </c>
      <c r="N66" s="50">
        <f t="shared" ref="N66:N97" si="8">H66/F66-1</f>
        <v>-0.10811836115326245</v>
      </c>
      <c r="O66" s="50">
        <f t="shared" ref="O66:O97" si="9">I66/F66-1</f>
        <v>-0.10887708649468897</v>
      </c>
      <c r="P66" s="25">
        <f t="shared" si="3"/>
        <v>0</v>
      </c>
      <c r="Q66" s="24">
        <f>(K66-$F66)/$F66</f>
        <v>-0.10811836115326244</v>
      </c>
      <c r="R66" s="28">
        <f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7"/>
        <v>-7.2463768115941907E-2</v>
      </c>
      <c r="N67" s="50">
        <f t="shared" si="8"/>
        <v>-0.10144927536231874</v>
      </c>
      <c r="O67" s="50">
        <f t="shared" si="9"/>
        <v>-0.10144927536231874</v>
      </c>
      <c r="P67" s="25">
        <f t="shared" ref="P67:P130" si="10">(J67-F67)/F67</f>
        <v>-5.0724637681159306E-2</v>
      </c>
      <c r="Q67" s="24">
        <f>(K67-$F67)/$F67</f>
        <v>-0.10144927536231878</v>
      </c>
      <c r="R67" s="28">
        <f>(L67-$F67)/$F67</f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7"/>
        <v>-7.7972709551656916E-3</v>
      </c>
      <c r="N68" s="50">
        <f t="shared" si="8"/>
        <v>-7.7972709551656916E-3</v>
      </c>
      <c r="O68" s="50">
        <f t="shared" si="9"/>
        <v>-6.2378167641325422E-2</v>
      </c>
      <c r="P68" s="25">
        <f t="shared" si="10"/>
        <v>1.3645224171540018E-2</v>
      </c>
      <c r="Q68" s="24">
        <f>(K68-$F68)/$F68</f>
        <v>1.5594541910331468E-2</v>
      </c>
      <c r="R68" s="28">
        <f>(L68-$F68)/$F68</f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7"/>
        <v>-6.6225165562913135E-3</v>
      </c>
      <c r="N69" s="50">
        <f t="shared" si="8"/>
        <v>-6.6225165562913135E-3</v>
      </c>
      <c r="O69" s="50">
        <f t="shared" si="9"/>
        <v>-6.6225165562913135E-3</v>
      </c>
      <c r="P69" s="25">
        <f t="shared" si="10"/>
        <v>1.7459361830222706E-2</v>
      </c>
      <c r="Q69" s="24">
        <f>(K69-$F69)/$F69</f>
        <v>3.732691149909699E-2</v>
      </c>
      <c r="R69" s="28">
        <f>(L69-$F69)/$F69</f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7"/>
        <v>0</v>
      </c>
      <c r="N70" s="50">
        <f t="shared" si="8"/>
        <v>-6.38297872340432E-3</v>
      </c>
      <c r="O70" s="50">
        <f t="shared" si="9"/>
        <v>-6.38297872340432E-3</v>
      </c>
      <c r="P70" s="25">
        <f t="shared" si="10"/>
        <v>2.1276595744680774E-2</v>
      </c>
      <c r="Q70" s="24">
        <f>(K70-$F70)/$F70</f>
        <v>1.9148936170212735E-2</v>
      </c>
      <c r="R70" s="28">
        <f>(L70-$F70)/$F70</f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7"/>
        <v>-5.1712089447938481E-2</v>
      </c>
      <c r="N71" s="50">
        <f t="shared" si="8"/>
        <v>-0.12578616352201266</v>
      </c>
      <c r="O71" s="50">
        <f t="shared" si="9"/>
        <v>-0.12578616352201266</v>
      </c>
      <c r="P71" s="25">
        <f t="shared" si="10"/>
        <v>-4.0531097134870721E-2</v>
      </c>
      <c r="Q71" s="24">
        <f>(K71-$F71)/$F71</f>
        <v>-7.7568134171907832E-2</v>
      </c>
      <c r="R71" s="28">
        <f>(L71-$F71)/$F71</f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7"/>
        <v>-1.9144144144144115E-2</v>
      </c>
      <c r="N72" s="50">
        <f t="shared" si="8"/>
        <v>-2.5900900900900914E-2</v>
      </c>
      <c r="O72" s="50">
        <f t="shared" si="9"/>
        <v>-5.5180180180180227E-2</v>
      </c>
      <c r="P72" s="25">
        <f t="shared" si="10"/>
        <v>4.3918918918918776E-2</v>
      </c>
      <c r="Q72" s="24">
        <f>(K72-$F72)/$F72</f>
        <v>1.3513513513513424E-2</v>
      </c>
      <c r="R72" s="28">
        <f>(L72-$F72)/$F72</f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7"/>
        <v>-2.718832891246703E-2</v>
      </c>
      <c r="N73" s="50">
        <f t="shared" si="8"/>
        <v>-3.3156498673740042E-2</v>
      </c>
      <c r="O73" s="50">
        <f t="shared" si="9"/>
        <v>-7.5596816976127301E-2</v>
      </c>
      <c r="P73" s="25">
        <f t="shared" si="10"/>
        <v>-2.5198938992042515E-2</v>
      </c>
      <c r="Q73" s="24">
        <f>(K73-$F73)/$F73</f>
        <v>-1.1936339522546493E-2</v>
      </c>
      <c r="R73" s="28">
        <f>(L73-$F73)/$F73</f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7"/>
        <v>-3.0322580645161357E-2</v>
      </c>
      <c r="N74" s="50">
        <f t="shared" si="8"/>
        <v>-0.10258064516129028</v>
      </c>
      <c r="O74" s="50">
        <f t="shared" si="9"/>
        <v>-0.10258064516129028</v>
      </c>
      <c r="P74" s="25">
        <f t="shared" si="10"/>
        <v>-3.0322580645161332E-2</v>
      </c>
      <c r="Q74" s="24">
        <f>(K74-$F74)/$F74</f>
        <v>-8.2580645161290281E-2</v>
      </c>
      <c r="R74" s="28">
        <f>(L74-$F74)/$F74</f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7"/>
        <v>-5.6603773584905759E-2</v>
      </c>
      <c r="N75" s="50">
        <f t="shared" si="8"/>
        <v>-0.13207547169811318</v>
      </c>
      <c r="O75" s="50">
        <f t="shared" si="9"/>
        <v>-0.13207547169811318</v>
      </c>
      <c r="P75" s="25">
        <f t="shared" si="10"/>
        <v>-1.8867924528301903E-2</v>
      </c>
      <c r="Q75" s="24">
        <f>(K75-$F75)/$F75</f>
        <v>-9.433962264150951E-2</v>
      </c>
      <c r="R75" s="28">
        <f>(L75-$F75)/$F75</f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7"/>
        <v>-6.5693430656934226E-2</v>
      </c>
      <c r="N76" s="50">
        <f t="shared" si="8"/>
        <v>-6.5693430656934226E-2</v>
      </c>
      <c r="O76" s="50">
        <f t="shared" si="9"/>
        <v>-6.5693430656934226E-2</v>
      </c>
      <c r="P76" s="25">
        <f t="shared" si="10"/>
        <v>0.13138686131386867</v>
      </c>
      <c r="Q76" s="24">
        <f>(K76-$F76)/$F76</f>
        <v>9.489051094890516E-2</v>
      </c>
      <c r="R76" s="28">
        <f>(L76-$F76)/$F76</f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7"/>
        <v>-5.5454545454545423E-2</v>
      </c>
      <c r="N77" s="50">
        <f t="shared" si="8"/>
        <v>-5.5454545454545423E-2</v>
      </c>
      <c r="O77" s="50">
        <f t="shared" si="9"/>
        <v>-5.5454545454545423E-2</v>
      </c>
      <c r="P77" s="25">
        <f t="shared" si="10"/>
        <v>1.1363636363636364E-2</v>
      </c>
      <c r="Q77" s="24">
        <f>(K77-$F77)/$F77</f>
        <v>0</v>
      </c>
      <c r="R77" s="28">
        <f>(L77-$F77)/$F77</f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7"/>
        <v>-1.7341040462427793E-2</v>
      </c>
      <c r="N78" s="50">
        <f t="shared" si="8"/>
        <v>-1.7341040462427793E-2</v>
      </c>
      <c r="O78" s="50">
        <f t="shared" si="9"/>
        <v>-1.7341040462427793E-2</v>
      </c>
      <c r="P78" s="25">
        <f t="shared" si="10"/>
        <v>0.3583815028901734</v>
      </c>
      <c r="Q78" s="24">
        <f>(K78-$F78)/$F78</f>
        <v>0.30057803468208094</v>
      </c>
      <c r="R78" s="28">
        <f>(L78-$F78)/$F78</f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7"/>
        <v>-8.4388185654008518E-3</v>
      </c>
      <c r="N79" s="50">
        <f t="shared" si="8"/>
        <v>-2.9535864978903037E-2</v>
      </c>
      <c r="O79" s="50">
        <f t="shared" si="9"/>
        <v>-2.9535864978903037E-2</v>
      </c>
      <c r="P79" s="25">
        <f t="shared" si="10"/>
        <v>-8.4388185654008518E-3</v>
      </c>
      <c r="Q79" s="24">
        <f>(K79-$F79)/$F79</f>
        <v>2.1097046413501657E-3</v>
      </c>
      <c r="R79" s="28">
        <f>(L79-$F79)/$F79</f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7"/>
        <v>-1.8595041322314043E-2</v>
      </c>
      <c r="N80" s="50">
        <f t="shared" si="8"/>
        <v>-1.8595041322314043E-2</v>
      </c>
      <c r="O80" s="50">
        <f t="shared" si="9"/>
        <v>-3.2024793388429784E-2</v>
      </c>
      <c r="P80" s="25">
        <f t="shared" si="10"/>
        <v>-1.0330578512396473E-3</v>
      </c>
      <c r="Q80" s="24">
        <f>(K80-$F80)/$F80</f>
        <v>2.5826446280991736E-2</v>
      </c>
      <c r="R80" s="28">
        <f>(L80-$F80)/$F80</f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7"/>
        <v>-2.6708918062471665E-2</v>
      </c>
      <c r="N81" s="50">
        <f t="shared" si="8"/>
        <v>-4.7080126754187379E-2</v>
      </c>
      <c r="O81" s="50">
        <f t="shared" si="9"/>
        <v>-4.9343594386600298E-2</v>
      </c>
      <c r="P81" s="25">
        <f t="shared" si="10"/>
        <v>-1.7655047532820305E-2</v>
      </c>
      <c r="Q81" s="24">
        <f>(K81-$F81)/$F81</f>
        <v>-2.0371208691715676E-2</v>
      </c>
      <c r="R81" s="28">
        <f>(L81-$F81)/$F81</f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7"/>
        <v>-5.4347826086956763E-3</v>
      </c>
      <c r="N82" s="50">
        <f t="shared" si="8"/>
        <v>-5.4347826086956763E-3</v>
      </c>
      <c r="O82" s="50">
        <f t="shared" si="9"/>
        <v>-4.6195652173913193E-2</v>
      </c>
      <c r="P82" s="25">
        <f t="shared" si="10"/>
        <v>5.4347826086956564E-3</v>
      </c>
      <c r="Q82" s="24">
        <f>(K82-$F82)/$F82</f>
        <v>-5.4347826086956564E-3</v>
      </c>
      <c r="R82" s="28">
        <f>(L82-$F82)/$F82</f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7"/>
        <v>-5.0125313283208017E-3</v>
      </c>
      <c r="N83" s="50">
        <f t="shared" si="8"/>
        <v>-4.7619047619047672E-2</v>
      </c>
      <c r="O83" s="50">
        <f t="shared" si="9"/>
        <v>-5.2631578947368474E-2</v>
      </c>
      <c r="P83" s="25">
        <f t="shared" si="10"/>
        <v>0</v>
      </c>
      <c r="Q83" s="24">
        <f>(K83-$F83)/$F83</f>
        <v>-2.7568922305764489E-2</v>
      </c>
      <c r="R83" s="28">
        <f>(L83-$F83)/$F83</f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7"/>
        <v>-8.2111436950147443E-3</v>
      </c>
      <c r="N84" s="50">
        <f t="shared" si="8"/>
        <v>-8.2111436950147443E-3</v>
      </c>
      <c r="O84" s="50">
        <f t="shared" si="9"/>
        <v>-8.2111436950147443E-3</v>
      </c>
      <c r="P84" s="25">
        <f t="shared" si="10"/>
        <v>6.7448680351906071E-2</v>
      </c>
      <c r="Q84" s="24">
        <f>(K84-$F84)/$F84</f>
        <v>5.4545454545454529E-2</v>
      </c>
      <c r="R84" s="28">
        <f>(L84-$F84)/$F84</f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7"/>
        <v>-1.5625E-2</v>
      </c>
      <c r="N85" s="50">
        <f t="shared" si="8"/>
        <v>-1.5625E-2</v>
      </c>
      <c r="O85" s="50">
        <f t="shared" si="9"/>
        <v>-1.5625E-2</v>
      </c>
      <c r="P85" s="25">
        <f t="shared" si="10"/>
        <v>-1.5625E-2</v>
      </c>
      <c r="Q85" s="24">
        <f>(K85-$F85)/$F85</f>
        <v>-3.1250000000004885E-4</v>
      </c>
      <c r="R85" s="28">
        <f>(L85-$F85)/$F85</f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7"/>
        <v>0</v>
      </c>
      <c r="N86" s="50">
        <f t="shared" si="8"/>
        <v>0</v>
      </c>
      <c r="O86" s="50">
        <f t="shared" si="9"/>
        <v>-9.2631578947368509E-2</v>
      </c>
      <c r="P86" s="25">
        <f t="shared" si="10"/>
        <v>2.1052631578946921E-3</v>
      </c>
      <c r="Q86" s="24">
        <f>(K86-$F86)/$F86</f>
        <v>2.1052631578947295E-2</v>
      </c>
      <c r="R86" s="28">
        <f>(L86-$F86)/$F86</f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7"/>
        <v>-9.9157164105123652E-4</v>
      </c>
      <c r="N87" s="50">
        <f t="shared" si="8"/>
        <v>-4.1150223103619377E-2</v>
      </c>
      <c r="O87" s="50">
        <f t="shared" si="9"/>
        <v>-4.1150223103619377E-2</v>
      </c>
      <c r="P87" s="25">
        <f t="shared" si="10"/>
        <v>2.9747149231531871E-2</v>
      </c>
      <c r="Q87" s="24">
        <f>(K87-$F87)/$F87</f>
        <v>2.9747149231531341E-3</v>
      </c>
      <c r="R87" s="28">
        <f>(L87-$F87)/$F87</f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7"/>
        <v>0</v>
      </c>
      <c r="N88" s="50">
        <f t="shared" si="8"/>
        <v>-3.8666666666666738E-2</v>
      </c>
      <c r="O88" s="50">
        <f t="shared" si="9"/>
        <v>-5.3333333333333344E-2</v>
      </c>
      <c r="P88" s="25">
        <f t="shared" si="10"/>
        <v>2.6666666666666668E-2</v>
      </c>
      <c r="Q88" s="24">
        <f>(K88-$F88)/$F88</f>
        <v>-2.6666666666666668E-2</v>
      </c>
      <c r="R88" s="28">
        <f>(L88-$F88)/$F88</f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7"/>
        <v>-4.6396023198011616E-2</v>
      </c>
      <c r="N89" s="50">
        <f t="shared" si="8"/>
        <v>-0.17895608947804476</v>
      </c>
      <c r="O89" s="50">
        <f t="shared" si="9"/>
        <v>-0.22120961060480526</v>
      </c>
      <c r="P89" s="25">
        <f t="shared" si="10"/>
        <v>-1.9884009942004989E-2</v>
      </c>
      <c r="Q89" s="24">
        <f>(K89-$F89)/$F89</f>
        <v>-0.15907207953603975</v>
      </c>
      <c r="R89" s="28">
        <f>(L89-$F89)/$F89</f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7"/>
        <v>-4.8780487804878092E-2</v>
      </c>
      <c r="N90" s="50">
        <f t="shared" si="8"/>
        <v>-4.9999999999999933E-2</v>
      </c>
      <c r="O90" s="50">
        <f t="shared" si="9"/>
        <v>-4.9999999999999933E-2</v>
      </c>
      <c r="P90" s="25">
        <f t="shared" si="10"/>
        <v>-9.7560975609755751E-3</v>
      </c>
      <c r="Q90" s="24">
        <f>(K90-$F90)/$F90</f>
        <v>-2.4390243902439371E-3</v>
      </c>
      <c r="R90" s="28">
        <f>(L90-$F90)/$F90</f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7"/>
        <v>-8.9887640449438311E-2</v>
      </c>
      <c r="N91" s="50">
        <f t="shared" si="8"/>
        <v>-8.9887640449438311E-2</v>
      </c>
      <c r="O91" s="50">
        <f t="shared" si="9"/>
        <v>-8.9887640449438311E-2</v>
      </c>
      <c r="P91" s="25">
        <f t="shared" si="10"/>
        <v>-2.2471910112359071E-3</v>
      </c>
      <c r="Q91" s="24">
        <f>(K91-$F91)/$F91</f>
        <v>-1.1235955056179735E-2</v>
      </c>
      <c r="R91" s="28">
        <f>(L91-$F91)/$F91</f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7"/>
        <v>-3.2492113564668745E-2</v>
      </c>
      <c r="N92" s="50">
        <f t="shared" si="8"/>
        <v>-3.9432176656151396E-2</v>
      </c>
      <c r="O92" s="50">
        <f t="shared" si="9"/>
        <v>-3.9432176656151396E-2</v>
      </c>
      <c r="P92" s="25">
        <f t="shared" si="10"/>
        <v>-3.2492113564668697E-2</v>
      </c>
      <c r="Q92" s="24">
        <f>(K92-$F92)/$F92</f>
        <v>-7.8864353312302835E-3</v>
      </c>
      <c r="R92" s="28">
        <f>(L92-$F92)/$F92</f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7"/>
        <v>-2.8708133971291905E-2</v>
      </c>
      <c r="N93" s="50">
        <f t="shared" si="8"/>
        <v>-2.8708133971291905E-2</v>
      </c>
      <c r="O93" s="50">
        <f t="shared" si="9"/>
        <v>-3.8277511961722577E-2</v>
      </c>
      <c r="P93" s="25">
        <f t="shared" si="10"/>
        <v>4.7846889952154218E-3</v>
      </c>
      <c r="Q93" s="24">
        <f>(K93-$F93)/$F93</f>
        <v>2.3923444976076683E-2</v>
      </c>
      <c r="R93" s="28">
        <f>(L93-$F93)/$F93</f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7"/>
        <v>0</v>
      </c>
      <c r="N94" s="50">
        <f t="shared" si="8"/>
        <v>0</v>
      </c>
      <c r="O94" s="50">
        <f t="shared" si="9"/>
        <v>0</v>
      </c>
      <c r="P94" s="25">
        <f t="shared" si="10"/>
        <v>3.7142857142857109E-2</v>
      </c>
      <c r="Q94" s="24">
        <f>(K94-$F94)/$F94</f>
        <v>3.7857142857142811E-2</v>
      </c>
      <c r="R94" s="28">
        <f>(L94-$F94)/$F94</f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7"/>
        <v>0</v>
      </c>
      <c r="N95" s="50">
        <f t="shared" si="8"/>
        <v>0</v>
      </c>
      <c r="O95" s="50">
        <f t="shared" si="9"/>
        <v>-7.1258907363421775E-3</v>
      </c>
      <c r="P95" s="25">
        <f t="shared" si="10"/>
        <v>8.9073634204275536E-3</v>
      </c>
      <c r="Q95" s="24">
        <f>(K95-$F95)/$F95</f>
        <v>1.5439429928741059E-2</v>
      </c>
      <c r="R95" s="28">
        <f>(L95-$F95)/$F95</f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7"/>
        <v>-4.8979591836734726E-2</v>
      </c>
      <c r="N96" s="50">
        <f t="shared" si="8"/>
        <v>-6.5306122448979598E-2</v>
      </c>
      <c r="O96" s="50">
        <f t="shared" si="9"/>
        <v>-0.11428571428571432</v>
      </c>
      <c r="P96" s="25">
        <f t="shared" si="10"/>
        <v>0</v>
      </c>
      <c r="Q96" s="24">
        <f>(K96-$F96)/$F96</f>
        <v>-6.5306122448979639E-2</v>
      </c>
      <c r="R96" s="28">
        <f>(L96-$F96)/$F96</f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7"/>
        <v>0</v>
      </c>
      <c r="N97" s="50">
        <f t="shared" si="8"/>
        <v>-8.3125519534497094E-3</v>
      </c>
      <c r="O97" s="50">
        <f t="shared" si="9"/>
        <v>-8.3125519534497094E-3</v>
      </c>
      <c r="P97" s="25">
        <f t="shared" si="10"/>
        <v>2.1612635078969229E-2</v>
      </c>
      <c r="Q97" s="24">
        <f>(K97-$F97)/$F97</f>
        <v>2.2443890274314329E-2</v>
      </c>
      <c r="R97" s="28">
        <f>(L97-$F97)/$F97</f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1">G98/F98-1</f>
        <v>0</v>
      </c>
      <c r="N98" s="50">
        <f t="shared" ref="N98:N129" si="12">H98/F98-1</f>
        <v>0</v>
      </c>
      <c r="O98" s="50">
        <f t="shared" ref="O98:O129" si="13">I98/F98-1</f>
        <v>0</v>
      </c>
      <c r="P98" s="25">
        <f t="shared" si="10"/>
        <v>3.5422343324250656E-2</v>
      </c>
      <c r="Q98" s="24">
        <f>(K98-$F98)/$F98</f>
        <v>8.9918256130790214E-2</v>
      </c>
      <c r="R98" s="28">
        <f>(L98-$F98)/$F98</f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1"/>
        <v>-2.3931623931623847E-2</v>
      </c>
      <c r="N99" s="50">
        <f t="shared" si="12"/>
        <v>-4.1880341880341732E-2</v>
      </c>
      <c r="O99" s="50">
        <f t="shared" si="13"/>
        <v>-0.12735042735042723</v>
      </c>
      <c r="P99" s="25">
        <f t="shared" si="10"/>
        <v>4.2735042735043346E-3</v>
      </c>
      <c r="Q99" s="24">
        <f>(K99-$F99)/$F99</f>
        <v>-1.28205128205127E-2</v>
      </c>
      <c r="R99" s="28">
        <f>(L99-$F99)/$F99</f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1"/>
        <v>-4.7826086956521796E-2</v>
      </c>
      <c r="N100" s="50">
        <f t="shared" si="12"/>
        <v>-0.15217391304347827</v>
      </c>
      <c r="O100" s="50">
        <f t="shared" si="13"/>
        <v>-0.26173913043478259</v>
      </c>
      <c r="P100" s="25">
        <f t="shared" si="10"/>
        <v>-4.4347826086956504E-2</v>
      </c>
      <c r="Q100" s="24">
        <f>(K100-$F100)/$F100</f>
        <v>-0.12782608695652178</v>
      </c>
      <c r="R100" s="28">
        <f>(L100-$F100)/$F100</f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1"/>
        <v>-9.009009009009028E-3</v>
      </c>
      <c r="N101" s="50">
        <f t="shared" si="12"/>
        <v>-9.009009009009028E-3</v>
      </c>
      <c r="O101" s="50">
        <f t="shared" si="13"/>
        <v>-9.009009009009028E-3</v>
      </c>
      <c r="P101" s="25">
        <f t="shared" si="10"/>
        <v>7.2072072072072143E-3</v>
      </c>
      <c r="Q101" s="24">
        <f>(K101-$F101)/$F101</f>
        <v>2.8828828828828857E-2</v>
      </c>
      <c r="R101" s="28">
        <f>(L101-$F101)/$F101</f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1"/>
        <v>-3.7267080745341685E-2</v>
      </c>
      <c r="N102" s="50">
        <f t="shared" si="12"/>
        <v>-3.7267080745341685E-2</v>
      </c>
      <c r="O102" s="50">
        <f t="shared" si="13"/>
        <v>-3.7267080745341685E-2</v>
      </c>
      <c r="P102" s="25">
        <f t="shared" si="10"/>
        <v>-1.2422360248447215E-2</v>
      </c>
      <c r="Q102" s="24">
        <f>(K102-$F102)/$F102</f>
        <v>-1.2422360248447215E-2</v>
      </c>
      <c r="R102" s="28">
        <f>(L102-$F102)/$F102</f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1"/>
        <v>-1.950585175552666E-2</v>
      </c>
      <c r="N103" s="50">
        <f t="shared" si="12"/>
        <v>-2.2106631989596948E-2</v>
      </c>
      <c r="O103" s="50">
        <f t="shared" si="13"/>
        <v>-2.2106631989596948E-2</v>
      </c>
      <c r="P103" s="25">
        <f t="shared" si="10"/>
        <v>-1.2743823146944134E-2</v>
      </c>
      <c r="Q103" s="24">
        <f>(K103-$F103)/$F103</f>
        <v>3.3810143042912799E-2</v>
      </c>
      <c r="R103" s="28">
        <f>(L103-$F103)/$F103</f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1"/>
        <v>0</v>
      </c>
      <c r="N104" s="50">
        <f t="shared" si="12"/>
        <v>0</v>
      </c>
      <c r="O104" s="50">
        <f t="shared" si="13"/>
        <v>0</v>
      </c>
      <c r="P104" s="25">
        <f t="shared" si="10"/>
        <v>3.4165571616294466E-2</v>
      </c>
      <c r="Q104" s="24">
        <f>(K104-$F104)/$F104</f>
        <v>4.3101182654402118E-2</v>
      </c>
      <c r="R104" s="28">
        <f>(L104-$F104)/$F104</f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1"/>
        <v>-2.1229050279329531E-2</v>
      </c>
      <c r="N105" s="50">
        <f t="shared" si="12"/>
        <v>-2.1229050279329531E-2</v>
      </c>
      <c r="O105" s="50">
        <f t="shared" si="13"/>
        <v>-2.1229050279329531E-2</v>
      </c>
      <c r="P105" s="25">
        <f t="shared" si="10"/>
        <v>2.2346368715083921E-2</v>
      </c>
      <c r="Q105" s="24">
        <f>(K105-$F105)/$F105</f>
        <v>9.4972067039106309E-2</v>
      </c>
      <c r="R105" s="28">
        <f>(L105-$F105)/$F105</f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1"/>
        <v>0</v>
      </c>
      <c r="N106" s="50">
        <f t="shared" si="12"/>
        <v>-3.3579033579033579E-2</v>
      </c>
      <c r="O106" s="50">
        <f t="shared" si="13"/>
        <v>-4.9959049959050095E-2</v>
      </c>
      <c r="P106" s="25">
        <f t="shared" si="10"/>
        <v>0</v>
      </c>
      <c r="Q106" s="24">
        <f>(K106-$F106)/$F106</f>
        <v>6.5520065520064119E-3</v>
      </c>
      <c r="R106" s="28">
        <f>(L106-$F106)/$F106</f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1"/>
        <v>-1.061345786457224E-2</v>
      </c>
      <c r="N107" s="50">
        <f t="shared" si="12"/>
        <v>-1.061345786457224E-2</v>
      </c>
      <c r="O107" s="50">
        <f t="shared" si="13"/>
        <v>-1.061345786457224E-2</v>
      </c>
      <c r="P107" s="25">
        <f t="shared" si="10"/>
        <v>5.0520059435364098E-2</v>
      </c>
      <c r="Q107" s="24">
        <f>(K107-$F107)/$F107</f>
        <v>5.7100403311398804E-2</v>
      </c>
      <c r="R107" s="28">
        <f>(L107-$F107)/$F107</f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1"/>
        <v>-2.8673835125447966E-2</v>
      </c>
      <c r="N108" s="50">
        <f t="shared" si="12"/>
        <v>-2.8673835125447966E-2</v>
      </c>
      <c r="O108" s="50">
        <f t="shared" si="13"/>
        <v>-2.8673835125447966E-2</v>
      </c>
      <c r="P108" s="25">
        <f t="shared" si="10"/>
        <v>-1.0752688172042909E-2</v>
      </c>
      <c r="Q108" s="24">
        <f>(K108-$F108)/$F108</f>
        <v>-2.0788530465949761E-2</v>
      </c>
      <c r="R108" s="28">
        <f>(L108-$F108)/$F108</f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1"/>
        <v>0</v>
      </c>
      <c r="N109" s="50">
        <f t="shared" si="12"/>
        <v>-4.2918454935623185E-3</v>
      </c>
      <c r="O109" s="50">
        <f t="shared" si="13"/>
        <v>-4.2918454935622408E-2</v>
      </c>
      <c r="P109" s="25">
        <f t="shared" si="10"/>
        <v>1.287553648068661E-2</v>
      </c>
      <c r="Q109" s="24">
        <f>(K109-$F109)/$F109</f>
        <v>5.1502145922746823E-2</v>
      </c>
      <c r="R109" s="28">
        <f>(L109-$F109)/$F109</f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1"/>
        <v>-1.1111111111111072E-2</v>
      </c>
      <c r="N110" s="50">
        <f t="shared" si="12"/>
        <v>-4.166666666666663E-2</v>
      </c>
      <c r="O110" s="50">
        <f t="shared" si="13"/>
        <v>-4.166666666666663E-2</v>
      </c>
      <c r="P110" s="25">
        <f t="shared" si="10"/>
        <v>-6.9444444444444441E-3</v>
      </c>
      <c r="Q110" s="24">
        <f>(K110-$F110)/$F110</f>
        <v>-1.3888888888888888E-2</v>
      </c>
      <c r="R110" s="28">
        <f>(L110-$F110)/$F110</f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1"/>
        <v>0</v>
      </c>
      <c r="N111" s="50">
        <f t="shared" si="12"/>
        <v>0</v>
      </c>
      <c r="O111" s="50">
        <f t="shared" si="13"/>
        <v>0</v>
      </c>
      <c r="P111" s="25">
        <f t="shared" si="10"/>
        <v>3.4234234234234308E-2</v>
      </c>
      <c r="Q111" s="24">
        <f>(K111-$F111)/$F111</f>
        <v>4.504504504504505E-2</v>
      </c>
      <c r="R111" s="28">
        <f>(L111-$F111)/$F111</f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1"/>
        <v>0</v>
      </c>
      <c r="N112" s="50">
        <f t="shared" si="12"/>
        <v>-2.0345879959308144E-3</v>
      </c>
      <c r="O112" s="50">
        <f t="shared" si="13"/>
        <v>-1.9837232960325579E-2</v>
      </c>
      <c r="P112" s="25">
        <f t="shared" si="10"/>
        <v>3.357070193285857E-2</v>
      </c>
      <c r="Q112" s="24">
        <f>(K112-$F112)/$F112</f>
        <v>2.0345879959308241E-2</v>
      </c>
      <c r="R112" s="28">
        <f>(L112-$F112)/$F112</f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1"/>
        <v>0</v>
      </c>
      <c r="N113" s="50">
        <f t="shared" si="12"/>
        <v>-7.8031212484993562E-3</v>
      </c>
      <c r="O113" s="50">
        <f t="shared" si="13"/>
        <v>-9.6038415366146435E-3</v>
      </c>
      <c r="P113" s="25">
        <f t="shared" si="10"/>
        <v>8.4033613445378495E-3</v>
      </c>
      <c r="Q113" s="24">
        <f>(K113-$F113)/$F113</f>
        <v>5.0420168067226885E-2</v>
      </c>
      <c r="R113" s="28">
        <f>(L113-$F113)/$F113</f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1"/>
        <v>-2.5125628140701961E-3</v>
      </c>
      <c r="N114" s="50">
        <f t="shared" si="12"/>
        <v>-2.5125628140701961E-3</v>
      </c>
      <c r="O114" s="50">
        <f t="shared" si="13"/>
        <v>-2.5125628140701961E-3</v>
      </c>
      <c r="P114" s="25">
        <f t="shared" si="10"/>
        <v>4.6733668341708529E-2</v>
      </c>
      <c r="Q114" s="24">
        <f>(K114-$F114)/$F114</f>
        <v>6.482412060301522E-2</v>
      </c>
      <c r="R114" s="28">
        <f>(L114-$F114)/$F114</f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1"/>
        <v>-1.7793594306049876E-2</v>
      </c>
      <c r="N115" s="50">
        <f t="shared" si="12"/>
        <v>-2.4911032028469671E-2</v>
      </c>
      <c r="O115" s="50">
        <f t="shared" si="13"/>
        <v>-2.4911032028469671E-2</v>
      </c>
      <c r="P115" s="25">
        <f t="shared" si="10"/>
        <v>1.7793594306049758E-2</v>
      </c>
      <c r="Q115" s="24">
        <f>(K115-$F115)/$F115</f>
        <v>-2.4911032028469695E-2</v>
      </c>
      <c r="R115" s="28">
        <f>(L115-$F115)/$F115</f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1"/>
        <v>0</v>
      </c>
      <c r="N116" s="50">
        <f t="shared" si="12"/>
        <v>0</v>
      </c>
      <c r="O116" s="50">
        <f t="shared" si="13"/>
        <v>-1.1428571428571455E-2</v>
      </c>
      <c r="P116" s="25">
        <f t="shared" si="10"/>
        <v>4.857142857142855E-2</v>
      </c>
      <c r="Q116" s="24">
        <f>(K116-$F116)/$F116</f>
        <v>0.10857142857142854</v>
      </c>
      <c r="R116" s="28">
        <f>(L116-$F116)/$F116</f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1"/>
        <v>-1.9521178637200598E-2</v>
      </c>
      <c r="N117" s="50">
        <f t="shared" si="12"/>
        <v>-1.9521178637200598E-2</v>
      </c>
      <c r="O117" s="50">
        <f t="shared" si="13"/>
        <v>-1.9521178637200598E-2</v>
      </c>
      <c r="P117" s="25">
        <f t="shared" si="10"/>
        <v>5.5248618784531174E-3</v>
      </c>
      <c r="Q117" s="24">
        <f>(K117-$F117)/$F117</f>
        <v>-1.4732965009207791E-3</v>
      </c>
      <c r="R117" s="28">
        <f>(L117-$F117)/$F117</f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1"/>
        <v>-5.5555555555555358E-3</v>
      </c>
      <c r="N118" s="50">
        <f t="shared" si="12"/>
        <v>-5.5555555555555358E-3</v>
      </c>
      <c r="O118" s="50">
        <f t="shared" si="13"/>
        <v>-5.5555555555555358E-3</v>
      </c>
      <c r="P118" s="25">
        <f t="shared" si="10"/>
        <v>5.5555555555555483E-2</v>
      </c>
      <c r="Q118" s="24">
        <f>(K118-$F118)/$F118</f>
        <v>0.15555555555555556</v>
      </c>
      <c r="R118" s="28">
        <f>(L118-$F118)/$F118</f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1"/>
        <v>-3.0163934426229555E-2</v>
      </c>
      <c r="N119" s="50">
        <f t="shared" si="12"/>
        <v>-3.5409836065573685E-2</v>
      </c>
      <c r="O119" s="50">
        <f t="shared" si="13"/>
        <v>-3.5409836065573685E-2</v>
      </c>
      <c r="P119" s="25">
        <f t="shared" si="10"/>
        <v>-3.0163934426229565E-2</v>
      </c>
      <c r="Q119" s="24">
        <f>(K119-$F119)/$F119</f>
        <v>-1.0491803278688533E-2</v>
      </c>
      <c r="R119" s="28">
        <f>(L119-$F119)/$F119</f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1"/>
        <v>0</v>
      </c>
      <c r="N120" s="50">
        <f t="shared" si="12"/>
        <v>-1.1278195488721665E-2</v>
      </c>
      <c r="O120" s="50">
        <f t="shared" si="13"/>
        <v>-1.1278195488721665E-2</v>
      </c>
      <c r="P120" s="25">
        <f t="shared" si="10"/>
        <v>1.0651629072681811E-2</v>
      </c>
      <c r="Q120" s="24">
        <f>(K120-$F120)/$F120</f>
        <v>2.2556390977443573E-2</v>
      </c>
      <c r="R120" s="28">
        <f>(L120-$F120)/$F120</f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1"/>
        <v>-7.3558648111332059E-2</v>
      </c>
      <c r="N121" s="50">
        <f t="shared" si="12"/>
        <v>-7.3558648111332059E-2</v>
      </c>
      <c r="O121" s="50">
        <f t="shared" si="13"/>
        <v>-7.3558648111332059E-2</v>
      </c>
      <c r="P121" s="25">
        <f t="shared" si="10"/>
        <v>-6.560636182902585E-2</v>
      </c>
      <c r="Q121" s="24">
        <f>(K121-$F121)/$F121</f>
        <v>-4.9701789264413515E-2</v>
      </c>
      <c r="R121" s="28">
        <f>(L121-$F121)/$F121</f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1"/>
        <v>-7.9518072289156749E-2</v>
      </c>
      <c r="N122" s="50">
        <f t="shared" si="12"/>
        <v>-7.9518072289156749E-2</v>
      </c>
      <c r="O122" s="50">
        <f t="shared" si="13"/>
        <v>-7.9518072289156749E-2</v>
      </c>
      <c r="P122" s="25">
        <f t="shared" si="10"/>
        <v>3.8554216867469696E-2</v>
      </c>
      <c r="Q122" s="24">
        <f>(K122-$F122)/$F122</f>
        <v>0.24096385542168672</v>
      </c>
      <c r="R122" s="28">
        <f>(L122-$F122)/$F122</f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1"/>
        <v>-2.2727272727272818E-2</v>
      </c>
      <c r="N123" s="50">
        <f t="shared" si="12"/>
        <v>-4.0909090909091006E-2</v>
      </c>
      <c r="O123" s="50">
        <f t="shared" si="13"/>
        <v>-4.5454545454545525E-2</v>
      </c>
      <c r="P123" s="25">
        <f t="shared" si="10"/>
        <v>-2.2727272727272846E-2</v>
      </c>
      <c r="Q123" s="24">
        <f>(K123-$F123)/$F123</f>
        <v>-1.8181818181818195E-2</v>
      </c>
      <c r="R123" s="28">
        <f>(L123-$F123)/$F123</f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1"/>
        <v>-3.296703296703285E-2</v>
      </c>
      <c r="N124" s="50">
        <f t="shared" si="12"/>
        <v>-3.296703296703285E-2</v>
      </c>
      <c r="O124" s="50">
        <f t="shared" si="13"/>
        <v>-3.296703296703285E-2</v>
      </c>
      <c r="P124" s="25">
        <f t="shared" si="10"/>
        <v>4.3956043956043994E-2</v>
      </c>
      <c r="Q124" s="24">
        <f>(K124-$F124)/$F124</f>
        <v>3.9560439560439697E-2</v>
      </c>
      <c r="R124" s="28">
        <f>(L124-$F124)/$F124</f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1"/>
        <v>-2.8169014084505895E-3</v>
      </c>
      <c r="N125" s="50">
        <f t="shared" si="12"/>
        <v>-1.1267605633802802E-2</v>
      </c>
      <c r="O125" s="50">
        <f t="shared" si="13"/>
        <v>-1.1267605633802802E-2</v>
      </c>
      <c r="P125" s="25">
        <f t="shared" si="10"/>
        <v>-2.8169014084506445E-3</v>
      </c>
      <c r="Q125" s="24">
        <f>(K125-$F125)/$F125</f>
        <v>3.3802816901408482E-2</v>
      </c>
      <c r="R125" s="28">
        <f>(L125-$F125)/$F125</f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1"/>
        <v>-8.6486486486486713E-3</v>
      </c>
      <c r="N126" s="50">
        <f t="shared" si="12"/>
        <v>-1.1891891891891881E-2</v>
      </c>
      <c r="O126" s="50">
        <f t="shared" si="13"/>
        <v>-3.1351351351351253E-2</v>
      </c>
      <c r="P126" s="25">
        <f t="shared" si="10"/>
        <v>1.2972972972972889E-2</v>
      </c>
      <c r="Q126" s="24">
        <f>(K126-$F126)/$F126</f>
        <v>-3.2432432432431741E-3</v>
      </c>
      <c r="R126" s="28">
        <f>(L126-$F126)/$F126</f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1"/>
        <v>0</v>
      </c>
      <c r="N127" s="50">
        <f t="shared" si="12"/>
        <v>0</v>
      </c>
      <c r="O127" s="50">
        <f t="shared" si="13"/>
        <v>-1.4729950900163824E-2</v>
      </c>
      <c r="P127" s="25">
        <f t="shared" si="10"/>
        <v>0</v>
      </c>
      <c r="Q127" s="24">
        <f>(K127-$F127)/$F127</f>
        <v>5.0736497545008113E-2</v>
      </c>
      <c r="R127" s="28">
        <f>(L127-$F127)/$F127</f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1"/>
        <v>-2.4862888482632517E-2</v>
      </c>
      <c r="N128" s="50">
        <f t="shared" si="12"/>
        <v>-2.5594149908592434E-2</v>
      </c>
      <c r="O128" s="50">
        <f t="shared" si="13"/>
        <v>-2.5594149908592434E-2</v>
      </c>
      <c r="P128" s="25">
        <f t="shared" si="10"/>
        <v>-2.4862888482632531E-2</v>
      </c>
      <c r="Q128" s="24">
        <f>(K128-$F128)/$F128</f>
        <v>-1.462522851919569E-2</v>
      </c>
      <c r="R128" s="28">
        <f>(L128-$F128)/$F128</f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1"/>
        <v>-2.2499999999999964E-2</v>
      </c>
      <c r="N129" s="50">
        <f t="shared" si="12"/>
        <v>-9.8750000000000115E-2</v>
      </c>
      <c r="O129" s="50">
        <f t="shared" si="13"/>
        <v>-9.8750000000000115E-2</v>
      </c>
      <c r="P129" s="25">
        <f t="shared" si="10"/>
        <v>-3.1250000000000002E-3</v>
      </c>
      <c r="Q129" s="24">
        <f>(K129-$F129)/$F129</f>
        <v>-7.4999999999999997E-2</v>
      </c>
      <c r="R129" s="28">
        <f>(L129-$F129)/$F129</f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14">G130/F130-1</f>
        <v>-1.1250654107796909E-2</v>
      </c>
      <c r="N130" s="50">
        <f t="shared" ref="N130:N161" si="15">H130/F130-1</f>
        <v>-3.1920460491889013E-2</v>
      </c>
      <c r="O130" s="50">
        <f t="shared" ref="O130:O161" si="16">I130/F130-1</f>
        <v>-3.1920460491889013E-2</v>
      </c>
      <c r="P130" s="25">
        <f t="shared" si="10"/>
        <v>-8.3725798011512371E-3</v>
      </c>
      <c r="Q130" s="24">
        <f>(K130-$F130)/$F130</f>
        <v>-2.407116692830983E-2</v>
      </c>
      <c r="R130" s="28">
        <f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14"/>
        <v>0</v>
      </c>
      <c r="N131" s="50">
        <f t="shared" si="15"/>
        <v>0</v>
      </c>
      <c r="O131" s="50">
        <f t="shared" si="16"/>
        <v>-2.6495278069254891E-2</v>
      </c>
      <c r="P131" s="25">
        <f t="shared" ref="P131:P183" si="17">(J131-F131)/F131</f>
        <v>2.3084994753410353E-2</v>
      </c>
      <c r="Q131" s="24">
        <f>(K131-$F131)/$F131</f>
        <v>3.3578174186778623E-2</v>
      </c>
      <c r="R131" s="28">
        <f>(L131-$F131)/$F131</f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14"/>
        <v>-2.6868367577331131E-2</v>
      </c>
      <c r="N132" s="50">
        <f t="shared" si="15"/>
        <v>-8.5346579363287489E-2</v>
      </c>
      <c r="O132" s="50">
        <f t="shared" si="16"/>
        <v>-8.5346579363287489E-2</v>
      </c>
      <c r="P132" s="25">
        <f t="shared" si="17"/>
        <v>-1.2192368480469612E-2</v>
      </c>
      <c r="Q132" s="24">
        <f>(K132-$F132)/$F132</f>
        <v>-3.7480243847369532E-2</v>
      </c>
      <c r="R132" s="28">
        <f>(L132-$F132)/$F132</f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14"/>
        <v>-3.5679845708775249E-2</v>
      </c>
      <c r="N133" s="50">
        <f t="shared" si="15"/>
        <v>-3.5679845708775249E-2</v>
      </c>
      <c r="O133" s="50">
        <f t="shared" si="16"/>
        <v>-3.5679845708775249E-2</v>
      </c>
      <c r="P133" s="25">
        <f t="shared" si="17"/>
        <v>-3.4715525554484039E-2</v>
      </c>
      <c r="Q133" s="24">
        <f>(K133-$F133)/$F133</f>
        <v>9.6432015429137553E-4</v>
      </c>
      <c r="R133" s="28">
        <f>(L133-$F133)/$F133</f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14"/>
        <v>0</v>
      </c>
      <c r="N134" s="50">
        <f t="shared" si="15"/>
        <v>0</v>
      </c>
      <c r="O134" s="50">
        <f t="shared" si="16"/>
        <v>0</v>
      </c>
      <c r="P134" s="25">
        <f t="shared" si="17"/>
        <v>7.6142131979695438E-2</v>
      </c>
      <c r="Q134" s="24">
        <f>(K134-$F134)/$F134</f>
        <v>0.11776649746192895</v>
      </c>
      <c r="R134" s="28">
        <f>(L134-$F134)/$F134</f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14"/>
        <v>-1.5567765567765623E-2</v>
      </c>
      <c r="N135" s="50">
        <f t="shared" si="15"/>
        <v>-1.5567765567765623E-2</v>
      </c>
      <c r="O135" s="50">
        <f t="shared" si="16"/>
        <v>-1.5567765567765623E-2</v>
      </c>
      <c r="P135" s="25">
        <f t="shared" si="17"/>
        <v>9.1575091575086371E-4</v>
      </c>
      <c r="Q135" s="24">
        <f>(K135-$F135)/$F135</f>
        <v>1.6483516483516456E-2</v>
      </c>
      <c r="R135" s="28">
        <f>(L135-$F135)/$F135</f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14"/>
        <v>-8.1967213114754189E-3</v>
      </c>
      <c r="N136" s="50">
        <f t="shared" si="15"/>
        <v>-4.9180327868852514E-2</v>
      </c>
      <c r="O136" s="50">
        <f t="shared" si="16"/>
        <v>-4.9180327868852514E-2</v>
      </c>
      <c r="P136" s="25">
        <f t="shared" si="17"/>
        <v>1.2295081967213217E-2</v>
      </c>
      <c r="Q136" s="24">
        <f>(K136-$F136)/$F136</f>
        <v>-2.8688524590163869E-2</v>
      </c>
      <c r="R136" s="28">
        <f>(L136-$F136)/$F136</f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14"/>
        <v>-7.8571428571428514E-2</v>
      </c>
      <c r="N137" s="50">
        <f t="shared" si="15"/>
        <v>-0.14928571428571424</v>
      </c>
      <c r="O137" s="50">
        <f t="shared" si="16"/>
        <v>-0.14928571428571424</v>
      </c>
      <c r="P137" s="25">
        <f t="shared" si="17"/>
        <v>-7.8571428571428542E-2</v>
      </c>
      <c r="Q137" s="24">
        <f>(K137-$F137)/$F137</f>
        <v>-0.11642857142857148</v>
      </c>
      <c r="R137" s="28">
        <f>(L137-$F137)/$F137</f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14"/>
        <v>-9.1012514220706331E-3</v>
      </c>
      <c r="N138" s="50">
        <f t="shared" si="15"/>
        <v>-1.0238907849829393E-2</v>
      </c>
      <c r="O138" s="50">
        <f t="shared" si="16"/>
        <v>-1.0238907849829393E-2</v>
      </c>
      <c r="P138" s="25">
        <f t="shared" si="17"/>
        <v>1.2514220705346919E-2</v>
      </c>
      <c r="Q138" s="24">
        <f>(K138-$F138)/$F138</f>
        <v>-4.5506257110353313E-3</v>
      </c>
      <c r="R138" s="28">
        <f>(L138-$F138)/$F138</f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14"/>
        <v>0</v>
      </c>
      <c r="N139" s="50">
        <f t="shared" si="15"/>
        <v>0</v>
      </c>
      <c r="O139" s="50">
        <f t="shared" si="16"/>
        <v>0</v>
      </c>
      <c r="P139" s="25">
        <f t="shared" si="17"/>
        <v>4.8461538461538549E-2</v>
      </c>
      <c r="Q139" s="24">
        <f>(K139-$F139)/$F139</f>
        <v>1.5384615384615385E-2</v>
      </c>
      <c r="R139" s="28">
        <f>(L139-$F139)/$F139</f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14"/>
        <v>-6.6115702479339067E-3</v>
      </c>
      <c r="N140" s="50">
        <f t="shared" si="15"/>
        <v>-6.6115702479339067E-3</v>
      </c>
      <c r="O140" s="50">
        <f t="shared" si="16"/>
        <v>-6.6115702479339067E-3</v>
      </c>
      <c r="P140" s="25">
        <f t="shared" si="17"/>
        <v>8.2644628099173261E-3</v>
      </c>
      <c r="Q140" s="24">
        <f>(K140-$F140)/$F140</f>
        <v>1.9834710743801671E-2</v>
      </c>
      <c r="R140" s="28">
        <f>(L140-$F140)/$F140</f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14"/>
        <v>-2.0408163265306145E-2</v>
      </c>
      <c r="N141" s="50">
        <f t="shared" si="15"/>
        <v>-0.20408163265306123</v>
      </c>
      <c r="O141" s="50">
        <f t="shared" si="16"/>
        <v>-0.30612244897959173</v>
      </c>
      <c r="P141" s="25">
        <f t="shared" si="17"/>
        <v>0</v>
      </c>
      <c r="Q141" s="24">
        <f>(K141-$F141)/$F141</f>
        <v>-0.18367346938775503</v>
      </c>
      <c r="R141" s="28">
        <f>(L141-$F141)/$F141</f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14"/>
        <v>-3.7593984962407401E-3</v>
      </c>
      <c r="N142" s="50">
        <f t="shared" si="15"/>
        <v>-1.8796992481203145E-2</v>
      </c>
      <c r="O142" s="50">
        <f t="shared" si="16"/>
        <v>-1.8796992481203145E-2</v>
      </c>
      <c r="P142" s="25">
        <f t="shared" si="17"/>
        <v>3.7593984962405211E-3</v>
      </c>
      <c r="Q142" s="24">
        <f>(K142-$F142)/$F142</f>
        <v>7.5187969924812095E-3</v>
      </c>
      <c r="R142" s="28">
        <f>(L142-$F142)/$F142</f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14"/>
        <v>-3.181887716077747E-3</v>
      </c>
      <c r="N143" s="50">
        <f t="shared" si="15"/>
        <v>-4.0385497934833925E-3</v>
      </c>
      <c r="O143" s="50">
        <f t="shared" si="16"/>
        <v>-5.7518739482943504E-3</v>
      </c>
      <c r="P143" s="25">
        <f t="shared" si="17"/>
        <v>2.866758451889247E-2</v>
      </c>
      <c r="Q143" s="24">
        <f>(K143-$F143)/$F143</f>
        <v>1.4073734128804635E-3</v>
      </c>
      <c r="R143" s="28">
        <f>(L143-$F143)/$F143</f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14"/>
        <v>-3.0769230769230771E-2</v>
      </c>
      <c r="N144" s="50">
        <f t="shared" si="15"/>
        <v>-4.3589743589743546E-2</v>
      </c>
      <c r="O144" s="50">
        <f t="shared" si="16"/>
        <v>-4.3589743589743546E-2</v>
      </c>
      <c r="P144" s="25">
        <f t="shared" si="17"/>
        <v>1.2820512820512889E-2</v>
      </c>
      <c r="Q144" s="24">
        <f>(K144-$F144)/$F144</f>
        <v>-3.8461538461538443E-2</v>
      </c>
      <c r="R144" s="28">
        <f>(L144-$F144)/$F144</f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14"/>
        <v>-5.0000000000000044E-3</v>
      </c>
      <c r="N145" s="50">
        <f t="shared" si="15"/>
        <v>-5.0000000000000044E-3</v>
      </c>
      <c r="O145" s="50">
        <f t="shared" si="16"/>
        <v>-5.0000000000000044E-3</v>
      </c>
      <c r="P145" s="25">
        <f t="shared" si="17"/>
        <v>1.4999999999999902E-2</v>
      </c>
      <c r="Q145" s="24">
        <f>(K145-$F145)/$F145</f>
        <v>6.0000000000000053E-2</v>
      </c>
      <c r="R145" s="28">
        <f>(L145-$F145)/$F145</f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14"/>
        <v>-2.8228652081861982E-3</v>
      </c>
      <c r="N146" s="50">
        <f t="shared" si="15"/>
        <v>-2.8228652081861982E-3</v>
      </c>
      <c r="O146" s="50">
        <f t="shared" si="16"/>
        <v>-2.8228652081861982E-3</v>
      </c>
      <c r="P146" s="25">
        <f t="shared" si="17"/>
        <v>-2.1171489061396868E-3</v>
      </c>
      <c r="Q146" s="24">
        <f>(K146-$F146)/$F146</f>
        <v>8.4685956245588723E-3</v>
      </c>
      <c r="R146" s="28">
        <f>(L146-$F146)/$F146</f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14"/>
        <v>-9.8039215686274161E-3</v>
      </c>
      <c r="N147" s="50">
        <f t="shared" si="15"/>
        <v>-9.8039215686274161E-3</v>
      </c>
      <c r="O147" s="50">
        <f t="shared" si="16"/>
        <v>-9.8039215686274161E-3</v>
      </c>
      <c r="P147" s="25">
        <f t="shared" si="17"/>
        <v>4.0196078431372566E-2</v>
      </c>
      <c r="Q147" s="24">
        <f>(K147-$F147)/$F147</f>
        <v>6.6666666666666818E-2</v>
      </c>
      <c r="R147" s="28">
        <f>(L147-$F147)/$F147</f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14"/>
        <v>-1.5105740181268867E-2</v>
      </c>
      <c r="N148" s="50">
        <f t="shared" si="15"/>
        <v>-1.5105740181268867E-2</v>
      </c>
      <c r="O148" s="50">
        <f t="shared" si="16"/>
        <v>-1.5105740181268867E-2</v>
      </c>
      <c r="P148" s="25">
        <f t="shared" si="17"/>
        <v>-6.6465256797582735E-3</v>
      </c>
      <c r="Q148" s="24">
        <f>(K148-$F148)/$F148</f>
        <v>-8.4592145015106087E-3</v>
      </c>
      <c r="R148" s="28">
        <f>(L148-$F148)/$F148</f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14"/>
        <v>-6.5359477124183885E-3</v>
      </c>
      <c r="N149" s="50">
        <f t="shared" si="15"/>
        <v>-6.5359477124183885E-3</v>
      </c>
      <c r="O149" s="50">
        <f t="shared" si="16"/>
        <v>-6.5359477124183885E-3</v>
      </c>
      <c r="P149" s="25">
        <f t="shared" si="17"/>
        <v>1.7429193899782151E-2</v>
      </c>
      <c r="Q149" s="24">
        <f>(K149-$F149)/$F149</f>
        <v>6.1002178649237529E-2</v>
      </c>
      <c r="R149" s="28">
        <f>(L149-$F149)/$F149</f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14"/>
        <v>-5.353955978584124E-3</v>
      </c>
      <c r="N150" s="50">
        <f t="shared" si="15"/>
        <v>-5.353955978584124E-3</v>
      </c>
      <c r="O150" s="50">
        <f t="shared" si="16"/>
        <v>-5.353955978584124E-3</v>
      </c>
      <c r="P150" s="25">
        <f t="shared" si="17"/>
        <v>5.3539559785841682E-3</v>
      </c>
      <c r="Q150" s="24">
        <f>(K150-$F150)/$F150</f>
        <v>2.3200475907198131E-2</v>
      </c>
      <c r="R150" s="28">
        <f>(L150-$F150)/$F150</f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14"/>
        <v>-6.1867266591675296E-3</v>
      </c>
      <c r="N151" s="50">
        <f t="shared" si="15"/>
        <v>-6.1867266591675296E-3</v>
      </c>
      <c r="O151" s="50">
        <f t="shared" si="16"/>
        <v>-6.1867266591675296E-3</v>
      </c>
      <c r="P151" s="25">
        <f t="shared" si="17"/>
        <v>1.8560179977502714E-2</v>
      </c>
      <c r="Q151" s="24">
        <f>(K151-$F151)/$F151</f>
        <v>3.1496062992125907E-2</v>
      </c>
      <c r="R151" s="28">
        <f>(L151-$F151)/$F151</f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14"/>
        <v>-2.3640661938535423E-3</v>
      </c>
      <c r="N152" s="50">
        <f t="shared" si="15"/>
        <v>-2.6004728132387744E-2</v>
      </c>
      <c r="O152" s="50">
        <f t="shared" si="16"/>
        <v>-2.6004728132387744E-2</v>
      </c>
      <c r="P152" s="25">
        <f t="shared" si="17"/>
        <v>1.1820330969267096E-2</v>
      </c>
      <c r="Q152" s="24">
        <f>(K152-$F152)/$F152</f>
        <v>-1.1820330969267306E-2</v>
      </c>
      <c r="R152" s="28">
        <f>(L152-$F152)/$F152</f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14"/>
        <v>-1.187500000000008E-2</v>
      </c>
      <c r="N153" s="50">
        <f t="shared" si="15"/>
        <v>-1.187500000000008E-2</v>
      </c>
      <c r="O153" s="50">
        <f t="shared" si="16"/>
        <v>-1.187500000000008E-2</v>
      </c>
      <c r="P153" s="25">
        <f t="shared" si="17"/>
        <v>2.5000000000000001E-2</v>
      </c>
      <c r="Q153" s="24">
        <f>(K153-$F153)/$F153</f>
        <v>4.1249999999999967E-2</v>
      </c>
      <c r="R153" s="28">
        <f>(L153-$F153)/$F153</f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14"/>
        <v>-6.8965517241378338E-3</v>
      </c>
      <c r="N154" s="50">
        <f t="shared" si="15"/>
        <v>-6.8965517241378338E-3</v>
      </c>
      <c r="O154" s="50">
        <f t="shared" si="16"/>
        <v>-1.1494252873563204E-2</v>
      </c>
      <c r="P154" s="25">
        <f t="shared" si="17"/>
        <v>5.1724137931034404E-3</v>
      </c>
      <c r="Q154" s="24">
        <f>(K154-$F154)/$F154</f>
        <v>5.1724137931034404E-3</v>
      </c>
      <c r="R154" s="28">
        <f>(L154-$F154)/$F154</f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14"/>
        <v>0</v>
      </c>
      <c r="N155" s="50">
        <f t="shared" si="15"/>
        <v>-1.3649851632047461E-2</v>
      </c>
      <c r="O155" s="50">
        <f t="shared" si="16"/>
        <v>-1.3649851632047461E-2</v>
      </c>
      <c r="P155" s="25">
        <f t="shared" si="17"/>
        <v>2.1958456973293614E-2</v>
      </c>
      <c r="Q155" s="24">
        <f>(K155-$F155)/$F155</f>
        <v>-1.1869436201780582E-2</v>
      </c>
      <c r="R155" s="28">
        <f>(L155-$F155)/$F155</f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14"/>
        <v>-8.8823094004439884E-3</v>
      </c>
      <c r="N156" s="50">
        <f t="shared" si="15"/>
        <v>-1.5544041450777146E-2</v>
      </c>
      <c r="O156" s="50">
        <f t="shared" si="16"/>
        <v>-1.6284233900814127E-2</v>
      </c>
      <c r="P156" s="25">
        <f t="shared" si="17"/>
        <v>-7.4019245003696763E-4</v>
      </c>
      <c r="Q156" s="24">
        <f>(K156-$F156)/$F156</f>
        <v>1.8504811250925242E-2</v>
      </c>
      <c r="R156" s="28">
        <f>(L156-$F156)/$F156</f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14"/>
        <v>-3.982777179763175E-2</v>
      </c>
      <c r="N157" s="50">
        <f t="shared" si="15"/>
        <v>-7.3735199138858842E-2</v>
      </c>
      <c r="O157" s="50">
        <f t="shared" si="16"/>
        <v>-0.2136706135629709</v>
      </c>
      <c r="P157" s="25">
        <f t="shared" si="17"/>
        <v>-3.8751345532830946E-2</v>
      </c>
      <c r="Q157" s="24">
        <f>(K157-$F157)/$F157</f>
        <v>-4.3057050592034296E-2</v>
      </c>
      <c r="R157" s="28">
        <f>(L157-$F157)/$F157</f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14"/>
        <v>-2.608695652173898E-2</v>
      </c>
      <c r="N158" s="50">
        <f t="shared" si="15"/>
        <v>-4.3478260869565077E-2</v>
      </c>
      <c r="O158" s="50">
        <f t="shared" si="16"/>
        <v>-5.2173913043478071E-2</v>
      </c>
      <c r="P158" s="25">
        <f t="shared" si="17"/>
        <v>-2.6086956521738962E-2</v>
      </c>
      <c r="Q158" s="24">
        <f>(K158-$F158)/$F158</f>
        <v>-2.6086956521738962E-2</v>
      </c>
      <c r="R158" s="28">
        <f>(L158-$F158)/$F158</f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14"/>
        <v>0</v>
      </c>
      <c r="N159" s="50">
        <f t="shared" si="15"/>
        <v>0</v>
      </c>
      <c r="O159" s="50">
        <f>I159/F159-1</f>
        <v>0</v>
      </c>
      <c r="P159" s="25">
        <f t="shared" si="17"/>
        <v>6.6666666666666763E-2</v>
      </c>
      <c r="Q159" s="24">
        <f>(K159-$F159)/$F159</f>
        <v>9.7435897435897492E-2</v>
      </c>
      <c r="R159" s="28">
        <f>(L159-$F159)/$F159</f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14"/>
        <v>-1.4074074074074128E-2</v>
      </c>
      <c r="N160" s="50">
        <f t="shared" si="15"/>
        <v>-3.6296296296296271E-2</v>
      </c>
      <c r="O160" s="50">
        <f t="shared" si="16"/>
        <v>-3.6296296296296271E-2</v>
      </c>
      <c r="P160" s="25">
        <f t="shared" si="17"/>
        <v>-7.4074074074074077E-3</v>
      </c>
      <c r="Q160" s="24">
        <f>(K160-$F160)/$F160</f>
        <v>-3.6296296296296299E-2</v>
      </c>
      <c r="R160" s="28">
        <f>(L160-$F160)/$F160</f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14"/>
        <v>-1.3869625520110951E-3</v>
      </c>
      <c r="N161" s="50">
        <f t="shared" si="15"/>
        <v>-2.9126213592232997E-2</v>
      </c>
      <c r="O161" s="50">
        <f t="shared" si="16"/>
        <v>-2.9126213592232997E-2</v>
      </c>
      <c r="P161" s="25">
        <f t="shared" si="17"/>
        <v>0</v>
      </c>
      <c r="Q161" s="24">
        <f>(K161-$F161)/$F161</f>
        <v>-2.9126213592233004E-2</v>
      </c>
      <c r="R161" s="28">
        <f>(L161-$F161)/$F161</f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18">G162/F162-1</f>
        <v>-1.2167300380228174E-2</v>
      </c>
      <c r="N162" s="50">
        <f t="shared" ref="N162:N183" si="19">H162/F162-1</f>
        <v>-2.0912547528517123E-2</v>
      </c>
      <c r="O162" s="50">
        <f t="shared" ref="O162:O183" si="20">I162/F162-1</f>
        <v>-1.5209125475285301E-2</v>
      </c>
      <c r="P162" s="25">
        <f t="shared" si="17"/>
        <v>-3.8022813688213465E-3</v>
      </c>
      <c r="Q162" s="24">
        <f>(K162-$F162)/$F162</f>
        <v>-8.3650190114069357E-3</v>
      </c>
      <c r="R162" s="28">
        <f>(L162-$F162)/$F162</f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18"/>
        <v>-3.125E-2</v>
      </c>
      <c r="N163" s="50">
        <f t="shared" si="19"/>
        <v>-4.6875E-2</v>
      </c>
      <c r="O163" s="50">
        <f t="shared" si="20"/>
        <v>-4.6875E-2</v>
      </c>
      <c r="P163" s="25">
        <f t="shared" si="17"/>
        <v>-3.1250000000000028E-2</v>
      </c>
      <c r="Q163" s="24">
        <f>(K163-$F163)/$F163</f>
        <v>-4.6875000000000042E-2</v>
      </c>
      <c r="R163" s="28">
        <f>(L163-$F163)/$F163</f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18"/>
        <v>-2.2164276401564598E-2</v>
      </c>
      <c r="N164" s="50">
        <f t="shared" si="19"/>
        <v>-3.4550195567144781E-2</v>
      </c>
      <c r="O164" s="50">
        <f t="shared" si="20"/>
        <v>-3.4550195567144781E-2</v>
      </c>
      <c r="P164" s="25">
        <f t="shared" si="17"/>
        <v>-2.0208604954367628E-2</v>
      </c>
      <c r="Q164" s="24">
        <f>(K164-$F164)/$F164</f>
        <v>-1.825293350717087E-2</v>
      </c>
      <c r="R164" s="28">
        <f>(L164-$F164)/$F164</f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18"/>
        <v>-1.9230769230769273E-2</v>
      </c>
      <c r="N165" s="50">
        <f t="shared" si="19"/>
        <v>-1.9230769230769273E-2</v>
      </c>
      <c r="O165" s="50">
        <f t="shared" si="20"/>
        <v>-1.9230769230769273E-2</v>
      </c>
      <c r="P165" s="25">
        <f t="shared" si="17"/>
        <v>2.307692307692313E-2</v>
      </c>
      <c r="Q165" s="24">
        <f>(K165-$F165)/$F165</f>
        <v>2.307692307692313E-2</v>
      </c>
      <c r="R165" s="28">
        <f>(L165-$F165)/$F165</f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18"/>
        <v>-4.3902439024390172E-2</v>
      </c>
      <c r="N166" s="50">
        <f t="shared" si="19"/>
        <v>-9.7560975609755962E-2</v>
      </c>
      <c r="O166" s="50">
        <f t="shared" si="20"/>
        <v>-0.10731707317073158</v>
      </c>
      <c r="P166" s="25">
        <f t="shared" si="17"/>
        <v>-4.8780487804877017E-3</v>
      </c>
      <c r="Q166" s="24">
        <f>(K166-$F166)/$F166</f>
        <v>-7.3170731707317041E-2</v>
      </c>
      <c r="R166" s="28">
        <f>(L166-$F166)/$F166</f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18"/>
        <v>0</v>
      </c>
      <c r="N167" s="50">
        <f t="shared" si="19"/>
        <v>0</v>
      </c>
      <c r="O167" s="50">
        <f t="shared" si="20"/>
        <v>0</v>
      </c>
      <c r="P167" s="25">
        <f t="shared" si="17"/>
        <v>0</v>
      </c>
      <c r="Q167" s="24">
        <f>(K167-$F167)/$F167</f>
        <v>0</v>
      </c>
      <c r="R167" s="28">
        <f>(L167-$F167)/$F167</f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18"/>
        <v>-1.0690920695707651E-2</v>
      </c>
      <c r="N168" s="50">
        <f t="shared" si="19"/>
        <v>-1.0690920695707651E-2</v>
      </c>
      <c r="O168" s="50">
        <f t="shared" si="20"/>
        <v>-1.0690920695707651E-2</v>
      </c>
      <c r="P168" s="25">
        <f t="shared" si="17"/>
        <v>6.2230732407850646E-3</v>
      </c>
      <c r="Q168" s="24">
        <f>(K168-$F168)/$F168</f>
        <v>1.9945747566618797E-2</v>
      </c>
      <c r="R168" s="28">
        <f>(L168-$F168)/$F168</f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18"/>
        <v>-6.5228299046662386E-3</v>
      </c>
      <c r="N169" s="50">
        <f t="shared" si="19"/>
        <v>-6.5228299046662386E-3</v>
      </c>
      <c r="O169" s="50">
        <f t="shared" si="20"/>
        <v>-6.5228299046662386E-3</v>
      </c>
      <c r="P169" s="25">
        <f t="shared" si="17"/>
        <v>3.5122930255895779E-3</v>
      </c>
      <c r="Q169" s="24">
        <f>(K169-$F169)/$F169</f>
        <v>7.8273958855995918E-2</v>
      </c>
      <c r="R169" s="28">
        <f>(L169-$F169)/$F169</f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18"/>
        <v>-7.0921985815602939E-3</v>
      </c>
      <c r="N170" s="50">
        <f t="shared" si="19"/>
        <v>-3.3333333333333215E-2</v>
      </c>
      <c r="O170" s="50">
        <f t="shared" si="20"/>
        <v>-4.6808510638297829E-2</v>
      </c>
      <c r="P170" s="25">
        <f t="shared" si="17"/>
        <v>7.0921985815602835E-3</v>
      </c>
      <c r="Q170" s="24">
        <f>(K170-$F170)/$F170</f>
        <v>-2.8368794326241134E-2</v>
      </c>
      <c r="R170" s="28">
        <f>(L170-$F170)/$F170</f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18"/>
        <v>-1.1312217194570096E-2</v>
      </c>
      <c r="N171" s="50">
        <f t="shared" si="19"/>
        <v>-1.1312217194570096E-2</v>
      </c>
      <c r="O171" s="50">
        <f t="shared" si="20"/>
        <v>-1.1312217194570096E-2</v>
      </c>
      <c r="P171" s="25">
        <f t="shared" si="17"/>
        <v>6.787330316742138E-3</v>
      </c>
      <c r="Q171" s="24">
        <f>(K171-$F171)/$F171</f>
        <v>6.787330316742138E-3</v>
      </c>
      <c r="R171" s="28">
        <f>(L171-$F171)/$F171</f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18"/>
        <v>0</v>
      </c>
      <c r="N172" s="50">
        <f t="shared" si="19"/>
        <v>0</v>
      </c>
      <c r="O172" s="50">
        <f t="shared" si="20"/>
        <v>0</v>
      </c>
      <c r="P172" s="25">
        <f t="shared" si="17"/>
        <v>1.7241379310344921E-2</v>
      </c>
      <c r="Q172" s="24">
        <f>(K172-$F172)/$F172</f>
        <v>5.0862068965517232E-2</v>
      </c>
      <c r="R172" s="28">
        <f>(L172-$F172)/$F172</f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18"/>
        <v>-3.3472803347280311E-2</v>
      </c>
      <c r="N173" s="50">
        <f t="shared" si="19"/>
        <v>-6.2761506276150625E-2</v>
      </c>
      <c r="O173" s="50">
        <f t="shared" si="20"/>
        <v>-2.5104602510460317E-2</v>
      </c>
      <c r="P173" s="25">
        <f t="shared" si="17"/>
        <v>-8.3682008368200899E-3</v>
      </c>
      <c r="Q173" s="24">
        <f>(K173-$F173)/$F173</f>
        <v>-2.9288702928870411E-2</v>
      </c>
      <c r="R173" s="28">
        <f>(L173-$F173)/$F173</f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18"/>
        <v>0</v>
      </c>
      <c r="N174" s="50">
        <f t="shared" si="19"/>
        <v>0</v>
      </c>
      <c r="O174" s="50">
        <f t="shared" si="20"/>
        <v>-8.4033613445377853E-3</v>
      </c>
      <c r="P174" s="25">
        <f t="shared" si="17"/>
        <v>3.3613445378151294E-2</v>
      </c>
      <c r="Q174" s="24">
        <f>(K174-$F174)/$F174</f>
        <v>2.521008403361347E-2</v>
      </c>
      <c r="R174" s="28">
        <f>(L174-$F174)/$F174</f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18"/>
        <v>-8.7912087912087933E-2</v>
      </c>
      <c r="N175" s="50">
        <f t="shared" si="19"/>
        <v>-8.7912087912087933E-2</v>
      </c>
      <c r="O175" s="50">
        <f t="shared" si="20"/>
        <v>-8.7912087912087933E-2</v>
      </c>
      <c r="P175" s="25">
        <f t="shared" si="17"/>
        <v>-1.0989010989010999E-2</v>
      </c>
      <c r="Q175" s="24">
        <f>(K175-$F175)/$F175</f>
        <v>3.2967032967032871E-2</v>
      </c>
      <c r="R175" s="28">
        <f>(L175-$F175)/$F175</f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18"/>
        <v>-1.4084507042253502E-2</v>
      </c>
      <c r="N176" s="50">
        <f t="shared" si="19"/>
        <v>-1.4084507042253502E-2</v>
      </c>
      <c r="O176" s="50">
        <f t="shared" si="20"/>
        <v>-1.4084507042253502E-2</v>
      </c>
      <c r="P176" s="25">
        <f t="shared" si="17"/>
        <v>0</v>
      </c>
      <c r="Q176" s="24">
        <f>(K176-$F176)/$F176</f>
        <v>7.7464788732394471E-2</v>
      </c>
      <c r="R176" s="28">
        <f>(L176-$F176)/$F176</f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18"/>
        <v>0</v>
      </c>
      <c r="N177" s="50">
        <f t="shared" si="19"/>
        <v>-3.063583815028903E-2</v>
      </c>
      <c r="O177" s="50">
        <f t="shared" si="20"/>
        <v>-6.0693641618497107E-2</v>
      </c>
      <c r="P177" s="25">
        <f t="shared" si="17"/>
        <v>0</v>
      </c>
      <c r="Q177" s="24">
        <f>(K177-$F177)/$F177</f>
        <v>-3.0635838150289082E-2</v>
      </c>
      <c r="R177" s="28">
        <f>(L177-$F177)/$F177</f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19"/>
        <v>-4.3057050592033574E-3</v>
      </c>
      <c r="O178" s="50">
        <f t="shared" si="20"/>
        <v>-4.3057050592033574E-3</v>
      </c>
      <c r="P178" s="25">
        <f t="shared" si="17"/>
        <v>1.6146393972013531E-3</v>
      </c>
      <c r="Q178" s="24">
        <f>(K178-$F178)/$F178</f>
        <v>-3.7674919268028384E-3</v>
      </c>
      <c r="R178" s="28">
        <f>(L178-$F178)/$F178</f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18"/>
        <v>-1.3095238095238271E-2</v>
      </c>
      <c r="N179" s="50">
        <f t="shared" si="19"/>
        <v>-2.7976190476190599E-2</v>
      </c>
      <c r="O179" s="50">
        <f t="shared" si="20"/>
        <v>-2.7976190476190599E-2</v>
      </c>
      <c r="P179" s="25">
        <f t="shared" si="17"/>
        <v>-5.9523809523810371E-3</v>
      </c>
      <c r="Q179" s="24">
        <f>(K179-$F179)/$F179</f>
        <v>-2.3809523809523937E-2</v>
      </c>
      <c r="R179" s="28">
        <f>(L179-$F179)/$F179</f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18"/>
        <v>-1.2216404886561949E-2</v>
      </c>
      <c r="N180" s="50">
        <f t="shared" si="19"/>
        <v>-1.919720767888311E-2</v>
      </c>
      <c r="O180" s="50">
        <f t="shared" si="20"/>
        <v>-2.7923211169284534E-2</v>
      </c>
      <c r="P180" s="25">
        <f t="shared" si="17"/>
        <v>-5.2356020942408805E-3</v>
      </c>
      <c r="Q180" s="24">
        <f>(K180-$F180)/$F180</f>
        <v>-5.2356020942408805E-3</v>
      </c>
      <c r="R180" s="28">
        <f>(L180-$F180)/$F180</f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18"/>
        <v>0</v>
      </c>
      <c r="N181" s="51">
        <f t="shared" si="19"/>
        <v>0</v>
      </c>
      <c r="O181" s="51">
        <f t="shared" si="20"/>
        <v>0</v>
      </c>
      <c r="P181" s="25">
        <f t="shared" si="17"/>
        <v>1.1235955056179785E-2</v>
      </c>
      <c r="Q181" s="24">
        <f>(K181-$F181)/$F181</f>
        <v>0.12359550561797751</v>
      </c>
      <c r="R181" s="28">
        <f>(L181-$F181)/$F181</f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18"/>
        <v>-4.5045045045045695E-3</v>
      </c>
      <c r="N182" s="52">
        <f t="shared" si="19"/>
        <v>-4.954954954954971E-2</v>
      </c>
      <c r="O182" s="52">
        <f t="shared" si="20"/>
        <v>-4.954954954954971E-2</v>
      </c>
      <c r="P182" s="25">
        <f t="shared" si="17"/>
        <v>-3.3783783783785061E-3</v>
      </c>
      <c r="Q182" s="24">
        <f>(K182-$F182)/$F182</f>
        <v>-2.815315315315315E-2</v>
      </c>
      <c r="R182" s="28">
        <f>(L182-$F182)/$F182</f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19"/>
        <v>-2.0833333333333259E-2</v>
      </c>
      <c r="O183" s="52">
        <f t="shared" si="20"/>
        <v>-2.0833333333333259E-2</v>
      </c>
      <c r="P183" s="25">
        <f t="shared" si="17"/>
        <v>7.5000000000000067E-2</v>
      </c>
      <c r="Q183" s="24">
        <f>(K183-$F183)/$F183</f>
        <v>6.6666666666666735E-2</v>
      </c>
      <c r="R183" s="28">
        <f>(L183-$F183)/$F183</f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21">H184/F184-1</f>
        <v>-1.3043478260869601E-2</v>
      </c>
      <c r="O184" s="69">
        <f t="shared" ref="O184:O189" si="22">I184/F184-1</f>
        <v>-1.3043478260869601E-2</v>
      </c>
      <c r="P184" s="70">
        <f t="shared" ref="P184:P189" si="23">(J184-F184)/F184</f>
        <v>-1.3043478260869565E-2</v>
      </c>
      <c r="Q184" s="24">
        <f>(K184-$F184)/$F184</f>
        <v>-5.2173913043477771E-3</v>
      </c>
      <c r="R184" s="28">
        <f>(L184-$F184)/$F184</f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21"/>
        <v>-7.2289156626505924E-2</v>
      </c>
      <c r="O185" s="52">
        <f t="shared" si="22"/>
        <v>-0.14457831325301207</v>
      </c>
      <c r="P185" s="72">
        <f t="shared" si="23"/>
        <v>3.6144578313253045E-2</v>
      </c>
      <c r="Q185" s="73">
        <f>(K185-$F185)/$F185</f>
        <v>-1.2048192771084348E-2</v>
      </c>
      <c r="R185" s="74">
        <f>(L185-$F185)/$F185</f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21"/>
        <v>-1.71787248100429E-2</v>
      </c>
      <c r="O186" s="52">
        <f t="shared" si="22"/>
        <v>-2.2134126197555282E-2</v>
      </c>
      <c r="P186" s="72">
        <f t="shared" si="23"/>
        <v>-9.2500825900231638E-3</v>
      </c>
      <c r="Q186" s="73">
        <f>(K186-$F186)/$F186</f>
        <v>-1.7178724810042931E-2</v>
      </c>
      <c r="R186" s="74">
        <f>(L186-$F186)/$F186</f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21"/>
        <v>-5.5340343110132917E-4</v>
      </c>
      <c r="O187" s="69">
        <f t="shared" si="22"/>
        <v>-5.5340343110132917E-4</v>
      </c>
      <c r="P187" s="70">
        <f t="shared" si="23"/>
        <v>1.3281682346430462E-2</v>
      </c>
      <c r="Q187" s="24">
        <f>(K187-$F187)/$F187</f>
        <v>1.2174875484227939E-2</v>
      </c>
      <c r="R187" s="28">
        <f>(L187-$F187)/$F187</f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21"/>
        <v>-4.6113306982873414E-3</v>
      </c>
      <c r="O188" s="69">
        <f t="shared" si="22"/>
        <v>-4.6113306982873414E-3</v>
      </c>
      <c r="P188" s="70">
        <f t="shared" si="23"/>
        <v>2.7009222661396534E-2</v>
      </c>
      <c r="Q188" s="24">
        <f>(K188-$F188)/$F188</f>
        <v>7.9051383399208735E-3</v>
      </c>
      <c r="R188" s="28">
        <f>(L188-$F188)/$F188</f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21"/>
        <v>-2.3574561403508887E-2</v>
      </c>
      <c r="O189" s="69">
        <f t="shared" si="22"/>
        <v>-4.0570175438596534E-2</v>
      </c>
      <c r="P189" s="70">
        <f t="shared" si="23"/>
        <v>-1.0964912280702688E-3</v>
      </c>
      <c r="Q189" s="24">
        <f>(K189-$F189)/$F189</f>
        <v>1.9736842105263126E-2</v>
      </c>
      <c r="R189" s="28">
        <f>(L189-$F189)/$F189</f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24">H190/F190-1</f>
        <v>-8.6687306501547989E-2</v>
      </c>
      <c r="O190" s="69">
        <f t="shared" ref="O190:O195" si="25">I190/F190-1</f>
        <v>-0.10216718266253877</v>
      </c>
      <c r="P190" s="70">
        <f t="shared" ref="P190:P195" si="26">(J190-F190)/F190</f>
        <v>-4.127966976264102E-3</v>
      </c>
      <c r="Q190" s="24">
        <f>(K190-$F190)/$F190</f>
        <v>-7.4303405572755304E-2</v>
      </c>
      <c r="R190" s="28">
        <f>(L190-$F190)/$F190</f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24"/>
        <v>-2.7384615384615341E-2</v>
      </c>
      <c r="O191" s="69">
        <f t="shared" si="25"/>
        <v>-3.6923076923076947E-2</v>
      </c>
      <c r="P191" s="70">
        <f t="shared" si="26"/>
        <v>-2.4615384615384963E-3</v>
      </c>
      <c r="Q191" s="24">
        <f>(K191-$F191)/$F191</f>
        <v>-1.784615384615388E-2</v>
      </c>
      <c r="R191" s="28">
        <f>(L191-$F191)/$F191</f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24"/>
        <v>-6.5918653576437558E-2</v>
      </c>
      <c r="O192" s="69">
        <f t="shared" si="25"/>
        <v>-6.5918653576437558E-2</v>
      </c>
      <c r="P192" s="70">
        <f t="shared" si="26"/>
        <v>0</v>
      </c>
      <c r="Q192" s="24">
        <f>(K192-$F192)/$F192</f>
        <v>-2.5245441795231378E-2</v>
      </c>
      <c r="R192" s="28">
        <f>(L192-$F192)/$F192</f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24"/>
        <v>-3.703703703703709E-2</v>
      </c>
      <c r="O193" s="69">
        <f t="shared" si="25"/>
        <v>-3.703703703703709E-2</v>
      </c>
      <c r="P193" s="70">
        <f t="shared" si="26"/>
        <v>-3.703703703703707E-2</v>
      </c>
      <c r="Q193" s="24">
        <f>(K193-$F193)/$F193</f>
        <v>1.2345679012345552E-2</v>
      </c>
      <c r="R193" s="28">
        <f>(L193-$F193)/$F193</f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24"/>
        <v>-3.9960369881109625E-2</v>
      </c>
      <c r="O194" s="69">
        <f t="shared" si="25"/>
        <v>-4.0620871862615648E-2</v>
      </c>
      <c r="P194" s="70">
        <f t="shared" si="26"/>
        <v>-9.2470277410832604E-3</v>
      </c>
      <c r="Q194" s="24">
        <f>(K194-$F194)/$F194</f>
        <v>-9.2470277410832604E-3</v>
      </c>
      <c r="R194" s="28">
        <f>(L194-$F194)/$F194</f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24"/>
        <v>-1.1271676300578015E-2</v>
      </c>
      <c r="O195" s="69">
        <f t="shared" si="25"/>
        <v>-1.1271676300578015E-2</v>
      </c>
      <c r="P195" s="70">
        <f t="shared" si="26"/>
        <v>4.0173410404624292E-2</v>
      </c>
      <c r="Q195" s="24">
        <f>(K195-$F195)/$F195</f>
        <v>7.1387283236994184E-2</v>
      </c>
      <c r="R195" s="28">
        <f>(L195-$F195)/$F195</f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27">H196/F196-1</f>
        <v>-8.6956521739129933E-3</v>
      </c>
      <c r="O196" s="69">
        <f t="shared" ref="O196:O202" si="28">I196/F196-1</f>
        <v>-8.6956521739129933E-3</v>
      </c>
      <c r="P196" s="70">
        <f t="shared" ref="P196:P202" si="29">(J196-F196)/F196</f>
        <v>6.3241106719367363E-3</v>
      </c>
      <c r="Q196" s="24">
        <f>(K196-$F196)/$F196</f>
        <v>2.3715415019762622E-3</v>
      </c>
      <c r="R196" s="28">
        <f>(L196-$F196)/$F196</f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27"/>
        <v>-3.4129692832764458E-2</v>
      </c>
      <c r="O197" s="69">
        <f t="shared" si="28"/>
        <v>-3.4129692832764458E-2</v>
      </c>
      <c r="P197" s="70">
        <f t="shared" si="29"/>
        <v>-2.0477815699658751E-2</v>
      </c>
      <c r="Q197" s="24">
        <f>(K197-$F197)/$F197</f>
        <v>4.7781569965870255E-2</v>
      </c>
      <c r="R197" s="28">
        <f>(L197-$F197)/$F197</f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27"/>
        <v>-1.1019283746556474E-2</v>
      </c>
      <c r="O198" s="69">
        <f t="shared" si="28"/>
        <v>-1.1019283746556474E-2</v>
      </c>
      <c r="P198" s="70">
        <f t="shared" si="29"/>
        <v>5.509641873278316E-3</v>
      </c>
      <c r="Q198" s="24">
        <f>(K198-$F198)/$F198</f>
        <v>5.1239669421487589E-2</v>
      </c>
      <c r="R198" s="28">
        <f>(L198-$F198)/$F198</f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27"/>
        <v>0</v>
      </c>
      <c r="O199" s="69">
        <f t="shared" si="28"/>
        <v>0</v>
      </c>
      <c r="P199" s="70">
        <f t="shared" si="29"/>
        <v>1.7838405036726158E-2</v>
      </c>
      <c r="Q199" s="24">
        <f>(K199-$F199)/$F199</f>
        <v>1.7838405036726158E-2</v>
      </c>
      <c r="R199" s="28">
        <f>(L199-$F199)/$F199</f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27"/>
        <v>-2.6696329254727535E-2</v>
      </c>
      <c r="O200" s="69">
        <f t="shared" si="28"/>
        <v>-2.6696329254727535E-2</v>
      </c>
      <c r="P200" s="70">
        <f t="shared" si="29"/>
        <v>-8.8987764182424985E-3</v>
      </c>
      <c r="Q200" s="24">
        <f>(K200-$F200)/$F200</f>
        <v>5.1167964404894226E-2</v>
      </c>
      <c r="R200" s="28">
        <f>(L200-$F200)/$F200</f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27"/>
        <v>-2.0833333333333259E-2</v>
      </c>
      <c r="O201" s="69">
        <f t="shared" si="28"/>
        <v>-2.0833333333333259E-2</v>
      </c>
      <c r="P201" s="70">
        <f t="shared" si="29"/>
        <v>6.6666666666666735E-2</v>
      </c>
      <c r="Q201" s="24">
        <f>(K201-$F201)/$F201</f>
        <v>6.6666666666666735E-2</v>
      </c>
      <c r="R201" s="28">
        <f>(L201-$F201)/$F201</f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27"/>
        <v>2.5641025641025772E-2</v>
      </c>
      <c r="O202" s="69">
        <f t="shared" si="28"/>
        <v>2.4420024420026554E-3</v>
      </c>
      <c r="P202" s="70">
        <f t="shared" si="29"/>
        <v>5.6166056166056272E-2</v>
      </c>
      <c r="Q202" s="24">
        <f>(K202-$F202)/$F202</f>
        <v>2.3199023199023356E-2</v>
      </c>
      <c r="R202" s="28">
        <f>(L202-$F202)/$F202</f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30">H203/F203-1</f>
        <v>-2.6548672566371612E-2</v>
      </c>
      <c r="O203" s="52">
        <f t="shared" ref="O203:O208" si="31">I203/F203-1</f>
        <v>-2.6548672566371612E-2</v>
      </c>
      <c r="P203" s="72">
        <f t="shared" ref="P203:P208" si="32">(J203-F203)/F203</f>
        <v>-6.4360418342718998E-3</v>
      </c>
      <c r="Q203" s="73">
        <f>(K203-$F203)/$F203</f>
        <v>-2.654867256637166E-2</v>
      </c>
      <c r="R203" s="74">
        <f>(L203-$F203)/$F203</f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30"/>
        <v>-4.3956043956044022E-2</v>
      </c>
      <c r="O204" s="69">
        <f t="shared" si="31"/>
        <v>-4.3956043956044022E-2</v>
      </c>
      <c r="P204" s="70">
        <f t="shared" si="32"/>
        <v>1.0989010989010999E-2</v>
      </c>
      <c r="Q204" s="24">
        <f>(K204-$F204)/$F204</f>
        <v>2.1978021978021997E-2</v>
      </c>
      <c r="R204" s="28">
        <f>(L204-$F204)/$F204</f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30"/>
        <v>-2.4038461538461675E-2</v>
      </c>
      <c r="O205" s="69">
        <f t="shared" si="31"/>
        <v>-2.4038461538461675E-2</v>
      </c>
      <c r="P205" s="70">
        <f t="shared" si="32"/>
        <v>-4.807692307692419E-3</v>
      </c>
      <c r="Q205" s="24">
        <f>(K205-$F205)/$F205</f>
        <v>-2.4038461538461665E-2</v>
      </c>
      <c r="R205" s="28">
        <f>(L205-$F205)/$F205</f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30"/>
        <v>-6.2745098039215241E-3</v>
      </c>
      <c r="O206" s="69">
        <f t="shared" si="31"/>
        <v>-6.2745098039215241E-3</v>
      </c>
      <c r="P206" s="70">
        <f t="shared" si="32"/>
        <v>1.80392156862746E-2</v>
      </c>
      <c r="Q206" s="24">
        <f>(K206-$F206)/$F206</f>
        <v>3.9215686274509803E-3</v>
      </c>
      <c r="R206" s="28">
        <f>(L206-$F206)/$F206</f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30"/>
        <v>-1.7341040462427793E-2</v>
      </c>
      <c r="O207" s="69">
        <f t="shared" si="31"/>
        <v>-1.7341040462427793E-2</v>
      </c>
      <c r="P207" s="70">
        <f t="shared" si="32"/>
        <v>-3.3236994219653114E-2</v>
      </c>
      <c r="Q207" s="24">
        <f>(K207-$F207)/$F207</f>
        <v>1.1560693641618507E-2</v>
      </c>
      <c r="R207" s="28">
        <f>(L207-$F207)/$F207</f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30"/>
        <v>-3.9583333333333193E-2</v>
      </c>
      <c r="O208" s="69">
        <f t="shared" si="31"/>
        <v>-7.291666666666663E-2</v>
      </c>
      <c r="P208" s="70">
        <f t="shared" si="32"/>
        <v>-3.1249999999999889E-2</v>
      </c>
      <c r="Q208" s="24">
        <f>(K208-$F208)/$F208</f>
        <v>-3.3333333333333368E-2</v>
      </c>
      <c r="R208" s="28">
        <f>(L208-$F208)/$F208</f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33">H209/F209-1</f>
        <v>-1.0526315789473606E-2</v>
      </c>
      <c r="O209" s="69">
        <f t="shared" ref="O209:O214" si="34">I209/F209-1</f>
        <v>-1.0526315789473606E-2</v>
      </c>
      <c r="P209" s="70">
        <f t="shared" ref="P209:P214" si="35">(J209-F209)/F209</f>
        <v>-2.1052631578946921E-3</v>
      </c>
      <c r="Q209" s="24">
        <f>(K209-$F209)/$F209</f>
        <v>3.3684210526315816E-2</v>
      </c>
      <c r="R209" s="28">
        <f>(L209-$F209)/$F209</f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33"/>
        <v>-6.437125748502992E-2</v>
      </c>
      <c r="O210" s="69">
        <f t="shared" si="34"/>
        <v>-6.437125748502992E-2</v>
      </c>
      <c r="P210" s="70">
        <f t="shared" si="35"/>
        <v>-3.7425149700598806E-2</v>
      </c>
      <c r="Q210" s="24">
        <f>(K210-$F210)/$F210</f>
        <v>-5.6886227544910142E-2</v>
      </c>
      <c r="R210" s="28">
        <f>(L210-$F210)/$F210</f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33"/>
        <v>-9.0277777777777679E-2</v>
      </c>
      <c r="O211" s="69">
        <f t="shared" si="34"/>
        <v>-0.11805555555555547</v>
      </c>
      <c r="P211" s="70">
        <f t="shared" si="35"/>
        <v>2.0833333333333353E-2</v>
      </c>
      <c r="Q211" s="24">
        <f>(K211-$F211)/$F211</f>
        <v>-7.6388888888888812E-2</v>
      </c>
      <c r="R211" s="28">
        <f>(L211-$F211)/$F211</f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33"/>
        <v>-5.3452115812917644E-2</v>
      </c>
      <c r="O212" s="69">
        <f t="shared" si="34"/>
        <v>-0.14031180400890875</v>
      </c>
      <c r="P212" s="70">
        <f t="shared" si="35"/>
        <v>7.423904974016174E-4</v>
      </c>
      <c r="Q212" s="24">
        <f>(K212-$F212)/$F212</f>
        <v>-5.3452115812917637E-2</v>
      </c>
      <c r="R212" s="28">
        <f>(L212-$F212)/$F212</f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33"/>
        <v>-1.0389610389610393E-2</v>
      </c>
      <c r="O213" s="69">
        <f t="shared" si="34"/>
        <v>-3.3766233766233777E-2</v>
      </c>
      <c r="P213" s="70">
        <f t="shared" si="35"/>
        <v>0</v>
      </c>
      <c r="Q213" s="24">
        <f>(K213-$F213)/$F213</f>
        <v>2.5974025974025419E-3</v>
      </c>
      <c r="R213" s="28">
        <f>(L213-$F213)/$F213</f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33"/>
        <v>-7.4778200253485361E-2</v>
      </c>
      <c r="O214" s="69">
        <f t="shared" si="34"/>
        <v>-7.4778200253485361E-2</v>
      </c>
      <c r="P214" s="70">
        <f t="shared" si="35"/>
        <v>1.1406844106463974E-2</v>
      </c>
      <c r="Q214" s="24">
        <f>(K214-$F214)/$F214</f>
        <v>7.3510773130545118E-2</v>
      </c>
      <c r="R214" s="28">
        <f>(L214-$F214)/$F214</f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36">H215/F215-1</f>
        <v>-3.1071983428274663E-3</v>
      </c>
      <c r="O215" s="69">
        <f t="shared" ref="O215:O220" si="37">I215/F215-1</f>
        <v>-3.1071983428274663E-3</v>
      </c>
      <c r="P215" s="70">
        <f t="shared" ref="P215:P230" si="38">(J215-F215)/F215</f>
        <v>2.071465561885063E-3</v>
      </c>
      <c r="Q215" s="24">
        <f>(K215-$F215)/$F215</f>
        <v>4.6607975142413556E-3</v>
      </c>
      <c r="R215" s="28">
        <f>(L215-$F215)/$F215</f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36"/>
        <v>-2.8025477707006363E-2</v>
      </c>
      <c r="O216" s="69">
        <f t="shared" si="37"/>
        <v>-2.8025477707006363E-2</v>
      </c>
      <c r="P216" s="70">
        <f t="shared" si="38"/>
        <v>2.5477707006370015E-3</v>
      </c>
      <c r="Q216" s="24">
        <f>(K216-$F216)/$F216</f>
        <v>-6.3694267515923345E-3</v>
      </c>
      <c r="R216" s="28">
        <f>(L216-$F216)/$F216</f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36"/>
        <v>-5.862068965517242E-2</v>
      </c>
      <c r="O217" s="69">
        <f t="shared" si="37"/>
        <v>-9.3103448275862033E-2</v>
      </c>
      <c r="P217" s="70">
        <f t="shared" si="38"/>
        <v>-1.3793103448275874E-2</v>
      </c>
      <c r="Q217" s="24">
        <f>(K217-$F217)/$F217</f>
        <v>-2.0689655172413814E-2</v>
      </c>
      <c r="R217" s="28">
        <f>(L217-$F217)/$F217</f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36"/>
        <v>-1.3333333333333197E-2</v>
      </c>
      <c r="O218" s="69">
        <f t="shared" si="37"/>
        <v>-1.3333333333333197E-2</v>
      </c>
      <c r="P218" s="70">
        <f t="shared" si="38"/>
        <v>1.1111111111111072E-2</v>
      </c>
      <c r="Q218" s="24">
        <f>(K218-$F218)/$F218</f>
        <v>1.9999999999999969E-2</v>
      </c>
      <c r="R218" s="28">
        <f>(L218-$F218)/$F218</f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36"/>
        <v>-1.4931563666528369E-2</v>
      </c>
      <c r="O219" s="69">
        <f t="shared" si="37"/>
        <v>-1.4931563666528369E-2</v>
      </c>
      <c r="P219" s="70">
        <f t="shared" si="38"/>
        <v>-5.5993363749480716E-3</v>
      </c>
      <c r="Q219" s="24">
        <f>(K219-$F219)/$F219</f>
        <v>2.0323517212774866E-2</v>
      </c>
      <c r="R219" s="28">
        <f>(L219-$F219)/$F219</f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36"/>
        <v>-0.13170731707317063</v>
      </c>
      <c r="O220" s="69">
        <f t="shared" si="37"/>
        <v>-0.13170731707317063</v>
      </c>
      <c r="P220" s="70">
        <f t="shared" si="38"/>
        <v>-4.3902439024390179E-2</v>
      </c>
      <c r="Q220" s="24">
        <f>(K220-$F220)/$F220</f>
        <v>-0.11707317073170721</v>
      </c>
      <c r="R220" s="28">
        <f>(L220-$F220)/$F220</f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39">H221/F221-1</f>
        <v>-8.1206496519720117E-3</v>
      </c>
      <c r="O221" s="69">
        <f t="shared" ref="O221:O226" si="40">I221/F221-1</f>
        <v>-8.1206496519720117E-3</v>
      </c>
      <c r="P221" s="70">
        <f t="shared" si="38"/>
        <v>-8.1206496519719857E-3</v>
      </c>
      <c r="Q221" s="24">
        <f>(K221-$F221)/$F221</f>
        <v>-3.480278422273708E-3</v>
      </c>
      <c r="R221" s="28">
        <f>(L221-$F221)/$F221</f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39"/>
        <v>-4.5454545454545525E-2</v>
      </c>
      <c r="O222" s="69">
        <f t="shared" si="40"/>
        <v>-7.2727272727272751E-2</v>
      </c>
      <c r="P222" s="70">
        <f t="shared" si="38"/>
        <v>0</v>
      </c>
      <c r="Q222" s="24">
        <f>(K222-$F222)/$F222</f>
        <v>-2.7272727272727296E-2</v>
      </c>
      <c r="R222" s="28">
        <f>(L222-$F222)/$F222</f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39"/>
        <v>-5.9405940594059348E-2</v>
      </c>
      <c r="O223" s="69">
        <f t="shared" si="40"/>
        <v>-5.9405940594059348E-2</v>
      </c>
      <c r="P223" s="70">
        <f t="shared" si="38"/>
        <v>-3.6903690369036853E-2</v>
      </c>
      <c r="Q223" s="24">
        <f>(K223-$F223)/$F223</f>
        <v>-2.7002700270027005E-2</v>
      </c>
      <c r="R223" s="28">
        <f>(L223-$F223)/$F223</f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39"/>
        <v>-1.3169446883230851E-2</v>
      </c>
      <c r="O224" s="69">
        <f t="shared" si="40"/>
        <v>-1.3169446883230851E-2</v>
      </c>
      <c r="P224" s="70">
        <f t="shared" si="38"/>
        <v>1.4047410008779581E-2</v>
      </c>
      <c r="Q224" s="24">
        <f>(K224-$F224)/$F224</f>
        <v>3.599648814749775E-2</v>
      </c>
      <c r="R224" s="28">
        <f>(L224-$F224)/$F224</f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39"/>
        <v>-3.6607142857142838E-2</v>
      </c>
      <c r="O225" s="69">
        <f t="shared" si="40"/>
        <v>-8.0357142857142683E-2</v>
      </c>
      <c r="P225" s="70">
        <f t="shared" si="38"/>
        <v>0</v>
      </c>
      <c r="Q225" s="24">
        <f>(K225-$F225)/$F225</f>
        <v>-3.5714285714285587E-2</v>
      </c>
      <c r="R225" s="28">
        <f>(L225-$F225)/$F225</f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39"/>
        <v>-4.5703839122486323E-2</v>
      </c>
      <c r="O226" s="69">
        <f t="shared" si="40"/>
        <v>-4.7531992687385727E-2</v>
      </c>
      <c r="P226" s="70">
        <f t="shared" si="38"/>
        <v>5.4844606946984004E-3</v>
      </c>
      <c r="Q226" s="24">
        <f>(K226-$F226)/$F226</f>
        <v>-1.279707495429605E-2</v>
      </c>
      <c r="R226" s="28">
        <f>(L226-$F226)/$F226</f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41">H227/F227-1</f>
        <v>-8.6206896551723755E-3</v>
      </c>
      <c r="O227" s="69">
        <f t="shared" ref="O227:O232" si="42">I227/F227-1</f>
        <v>-8.6206896551723755E-3</v>
      </c>
      <c r="P227" s="70">
        <f t="shared" si="38"/>
        <v>8.6206896551724223E-3</v>
      </c>
      <c r="Q227" s="24">
        <f>(K227-$F227)/$F227</f>
        <v>4.3103448275862113E-2</v>
      </c>
      <c r="R227" s="28">
        <f>(L227-$F227)/$F227</f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41"/>
        <v>0</v>
      </c>
      <c r="O228" s="69">
        <f t="shared" si="42"/>
        <v>0</v>
      </c>
      <c r="P228" s="70">
        <f t="shared" si="38"/>
        <v>2.2222222222222223E-2</v>
      </c>
      <c r="Q228" s="24">
        <f>(K228-$F228)/$F228</f>
        <v>3.5555555555555639E-2</v>
      </c>
      <c r="R228" s="24">
        <f>(L228-$F228)/$F228</f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41"/>
        <v>-0.10126582278481022</v>
      </c>
      <c r="O229" s="69">
        <f t="shared" si="42"/>
        <v>-0.17721518987341778</v>
      </c>
      <c r="P229" s="70">
        <f t="shared" si="38"/>
        <v>-6.9620253164557014E-2</v>
      </c>
      <c r="Q229" s="24">
        <f>(K229-$F229)/$F229</f>
        <v>-8.860759493670893E-2</v>
      </c>
      <c r="R229" s="24">
        <f>(L229-$F229)/$F229</f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41"/>
        <v>-8.6597938144329922E-2</v>
      </c>
      <c r="O230" s="69">
        <f t="shared" si="42"/>
        <v>-8.6597938144329922E-2</v>
      </c>
      <c r="P230" s="70">
        <f t="shared" si="38"/>
        <v>-1.0309278350515427E-2</v>
      </c>
      <c r="Q230" s="24">
        <f>(K230-$F230)/$F230</f>
        <v>-6.1855670103092751E-2</v>
      </c>
      <c r="R230" s="24">
        <f>(L230-$F230)/$F230</f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41"/>
        <v>0</v>
      </c>
      <c r="O231" s="69">
        <f t="shared" si="42"/>
        <v>0</v>
      </c>
      <c r="P231" s="70">
        <f t="shared" ref="P231:P239" si="43">(J231-F231)/F231</f>
        <v>1.632653061224491E-2</v>
      </c>
      <c r="Q231" s="24">
        <f>(K231-$F231)/$F231</f>
        <v>8.5714285714285687E-2</v>
      </c>
      <c r="R231" s="24">
        <f>(L231-$F231)/$F231</f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41"/>
        <v>-2.7939464493597188E-2</v>
      </c>
      <c r="O232" s="69">
        <f t="shared" si="42"/>
        <v>-2.7939464493597188E-2</v>
      </c>
      <c r="P232" s="70">
        <f t="shared" si="43"/>
        <v>4.190919674039574E-2</v>
      </c>
      <c r="Q232" s="24">
        <f>(K232-$F232)/$F232</f>
        <v>4.7729918509895247E-2</v>
      </c>
      <c r="R232" s="24">
        <f>(L232-$F232)/$F232</f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43"/>
        <v>3.5842293906810548E-3</v>
      </c>
      <c r="Q233" s="24">
        <f>(K233-$F233)/$F233</f>
        <v>-3.2258064516128983E-2</v>
      </c>
      <c r="R233" s="24">
        <f>(L233-$F233)/$F233</f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44">H234/F234-1</f>
        <v>-7.2815533980583602E-3</v>
      </c>
      <c r="O234" s="69">
        <f t="shared" ref="O234:O239" si="45">I234/F234-1</f>
        <v>-1.4563106796116609E-2</v>
      </c>
      <c r="P234" s="70">
        <f t="shared" si="43"/>
        <v>7.2815533980583125E-3</v>
      </c>
      <c r="Q234" s="24">
        <f>(K234-$F234)/$F234</f>
        <v>-2.4271844660193657E-3</v>
      </c>
      <c r="R234" s="24">
        <f>(L234-$F234)/$F234</f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44"/>
        <v>-2.9166666666666563E-2</v>
      </c>
      <c r="O235" s="69">
        <f t="shared" si="45"/>
        <v>-2.9166666666666563E-2</v>
      </c>
      <c r="P235" s="70">
        <f t="shared" si="43"/>
        <v>-2.0833333333333259E-2</v>
      </c>
      <c r="Q235" s="24">
        <f>(K235-$F235)/$F235</f>
        <v>1.2500000000000105E-2</v>
      </c>
      <c r="R235" s="24">
        <f>(L235-$F235)/$F235</f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44"/>
        <v>-1.7061611374407537E-2</v>
      </c>
      <c r="O236" s="69">
        <f t="shared" si="45"/>
        <v>-1.7061611374407537E-2</v>
      </c>
      <c r="P236" s="70">
        <f t="shared" si="43"/>
        <v>0</v>
      </c>
      <c r="Q236" s="24">
        <f>(K236-$F236)/$F236</f>
        <v>0</v>
      </c>
      <c r="R236" s="24">
        <f>(L236-$F236)/$F236</f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44"/>
        <v>-8.9783281733746056E-2</v>
      </c>
      <c r="O237" s="69">
        <f t="shared" si="45"/>
        <v>-8.9783281733746056E-2</v>
      </c>
      <c r="P237" s="70">
        <f t="shared" si="43"/>
        <v>-3.0959752321979665E-3</v>
      </c>
      <c r="Q237" s="24">
        <f>(K237-$F237)/$F237</f>
        <v>-4.7058823529411646E-2</v>
      </c>
      <c r="R237" s="24">
        <f>(L237-$F237)/$F237</f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44"/>
        <v>-1.4700854700854693E-2</v>
      </c>
      <c r="O238" s="69">
        <f t="shared" si="45"/>
        <v>-1.4700854700854693E-2</v>
      </c>
      <c r="P238" s="70">
        <f t="shared" si="43"/>
        <v>-1.2307692307692289E-2</v>
      </c>
      <c r="Q238" s="24">
        <f>(K238-$F238)/$F238</f>
        <v>4.6153846153846205E-2</v>
      </c>
      <c r="R238" s="24">
        <f>(L238-$F238)/$F238</f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44"/>
        <v>-1.6908850726552238E-2</v>
      </c>
      <c r="O239" s="69">
        <f t="shared" si="45"/>
        <v>-1.6908850726552238E-2</v>
      </c>
      <c r="P239" s="70">
        <f t="shared" si="43"/>
        <v>1.3210039630118138E-3</v>
      </c>
      <c r="Q239" s="24">
        <f>(K239-$F239)/$F239</f>
        <v>2.6948480845442432E-2</v>
      </c>
      <c r="R239" s="24">
        <f>(L239-$F239)/$F239</f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46">H240/F240-1</f>
        <v>0</v>
      </c>
      <c r="O240" s="69">
        <f t="shared" ref="O240:O245" si="47">I240/F240-1</f>
        <v>0</v>
      </c>
      <c r="P240" s="70">
        <f>(J240-F240)/F240</f>
        <v>2.3890784982935096E-2</v>
      </c>
      <c r="Q240" s="24">
        <f>(K240-$F240)/$F240</f>
        <v>3.2423208191126193E-2</v>
      </c>
      <c r="R240" s="24">
        <f>(L240-$F240)/$F240</f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46"/>
        <v>-6.1596958174904959E-2</v>
      </c>
      <c r="O241" s="69">
        <f t="shared" si="47"/>
        <v>-6.1596958174904959E-2</v>
      </c>
      <c r="P241" s="70">
        <f>(J241-F241)/F241</f>
        <v>-2.4334600760456293E-2</v>
      </c>
      <c r="Q241" s="24">
        <f>(K241-$F241)/$F241</f>
        <v>-6.083650190114074E-2</v>
      </c>
      <c r="R241" s="24">
        <f>(L241-$F241)/$F241</f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46"/>
        <v>-5.2443384982121644E-2</v>
      </c>
      <c r="O242" s="69">
        <f t="shared" si="47"/>
        <v>-5.2443384982121644E-2</v>
      </c>
      <c r="P242" s="70">
        <f t="shared" ref="P242:P245" si="48">(J242-F242)/F242</f>
        <v>1.1918951132300103E-3</v>
      </c>
      <c r="Q242" s="24">
        <f>(K242-$F242)/$F242</f>
        <v>-4.6483909415971462E-2</v>
      </c>
      <c r="R242" s="24">
        <f>(L242-$F242)/$F242</f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46"/>
        <v>-2.8490028490028352E-2</v>
      </c>
      <c r="O243" s="69">
        <f t="shared" si="47"/>
        <v>-5.4131054131054124E-2</v>
      </c>
      <c r="P243" s="70">
        <f t="shared" si="48"/>
        <v>1.1396011396011407E-2</v>
      </c>
      <c r="Q243" s="24">
        <f>(K243-$F243)/$F243</f>
        <v>-2.2792022792022686E-2</v>
      </c>
      <c r="R243" s="24">
        <f>(L243-$F243)/$F243</f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46"/>
        <v>-2.3809523809523836E-2</v>
      </c>
      <c r="O244" s="69">
        <f t="shared" si="47"/>
        <v>-0.11904761904761907</v>
      </c>
      <c r="P244" s="70">
        <f t="shared" si="48"/>
        <v>-2.3809523809523832E-2</v>
      </c>
      <c r="Q244" s="24">
        <f>(K244-$F244)/$F244</f>
        <v>-1.1904761904761916E-2</v>
      </c>
      <c r="R244" s="24">
        <f>(L244-$F244)/$F244</f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46"/>
        <v>-6.3348416289592868E-2</v>
      </c>
      <c r="O245" s="69">
        <f t="shared" si="47"/>
        <v>-8.1447963800905021E-2</v>
      </c>
      <c r="P245" s="70">
        <f t="shared" si="48"/>
        <v>-9.0497737556561163E-3</v>
      </c>
      <c r="Q245" s="24">
        <f>(K245-$F245)/$F245</f>
        <v>-5.8823529411764656E-2</v>
      </c>
      <c r="R245" s="24">
        <f>(L245-$F245)/$F245</f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49">H246/F246-1</f>
        <v>-5.1764705882352935E-2</v>
      </c>
      <c r="O246" s="69">
        <f t="shared" ref="O246:O251" si="50">I246/F246-1</f>
        <v>-5.1764705882352935E-2</v>
      </c>
      <c r="P246" s="70">
        <f t="shared" ref="P246:P257" si="51">(J246-F246)/F246</f>
        <v>-9.4117647058823608E-3</v>
      </c>
      <c r="Q246" s="24">
        <f>(K246-$F246)/$F246</f>
        <v>0.17411764705882357</v>
      </c>
      <c r="R246" s="24">
        <f>(L246-$F246)/$F246</f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49"/>
        <v>-4.4321329639889107E-2</v>
      </c>
      <c r="O247" s="52">
        <f t="shared" si="50"/>
        <v>-5.2631578947368363E-2</v>
      </c>
      <c r="P247" s="70">
        <f t="shared" si="51"/>
        <v>5.5401662049861548E-3</v>
      </c>
      <c r="Q247" s="24">
        <f>(K247-$F247)/$F247</f>
        <v>-2.7700831024930775E-2</v>
      </c>
      <c r="R247" s="24">
        <f>(L247-$F247)/$F247</f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49"/>
        <v>-3.7735849056603765E-2</v>
      </c>
      <c r="O248" s="69">
        <f t="shared" si="50"/>
        <v>-3.7735849056603765E-2</v>
      </c>
      <c r="P248" s="70">
        <f t="shared" si="51"/>
        <v>-1.886792452830182E-2</v>
      </c>
      <c r="Q248" s="24">
        <f>(K248-$F248)/$F248</f>
        <v>-7.5471698113207617E-3</v>
      </c>
      <c r="R248" s="24">
        <f>(L248-$F248)/$F248</f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49"/>
        <v>-5.2910052910051242E-3</v>
      </c>
      <c r="O249" s="52">
        <f t="shared" si="50"/>
        <v>2.6455026455026509E-2</v>
      </c>
      <c r="P249" s="70">
        <f t="shared" si="51"/>
        <v>1.9047619047619205E-2</v>
      </c>
      <c r="Q249" s="24">
        <f>(K249-$F249)/$F249</f>
        <v>2.3280423280423349E-2</v>
      </c>
      <c r="R249" s="24">
        <f>(L249-$F249)/$F249</f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49"/>
        <v>-2.732240437158584E-3</v>
      </c>
      <c r="O250" s="69">
        <f t="shared" si="50"/>
        <v>-2.732240437158584E-3</v>
      </c>
      <c r="P250" s="70">
        <f t="shared" si="51"/>
        <v>3.8251366120218573E-2</v>
      </c>
      <c r="Q250" s="24">
        <f>(K250-$F250)/$F250</f>
        <v>-2.7322404371585736E-3</v>
      </c>
      <c r="R250" s="24">
        <f>(L250-$F250)/$F250</f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49"/>
        <v>-1.9886363636363757E-2</v>
      </c>
      <c r="O251" s="69">
        <f t="shared" si="50"/>
        <v>-1.9886363636363757E-2</v>
      </c>
      <c r="P251" s="70">
        <f t="shared" si="51"/>
        <v>2.6704545454545387E-2</v>
      </c>
      <c r="Q251" s="24">
        <f>(K251-$F251)/$F251</f>
        <v>1.1363636363636322E-2</v>
      </c>
      <c r="R251" s="24">
        <f>(L251-$F251)/$F251</f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52">H252/F252-1</f>
        <v>-1.6528925619834767E-2</v>
      </c>
      <c r="O252" s="69">
        <f t="shared" ref="O252:O257" si="53">I252/F252-1</f>
        <v>-1.6528925619834767E-2</v>
      </c>
      <c r="P252" s="70">
        <f t="shared" si="51"/>
        <v>3.305785123966945E-2</v>
      </c>
      <c r="Q252" s="24">
        <f>(K252-$F252)/$F252</f>
        <v>4.1322314049586813E-2</v>
      </c>
      <c r="R252" s="24">
        <f>(L252-$F252)/$F252</f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52"/>
        <v>0</v>
      </c>
      <c r="O253" s="69">
        <f t="shared" si="53"/>
        <v>0</v>
      </c>
      <c r="P253" s="70">
        <f t="shared" si="51"/>
        <v>2.8257456828885356E-2</v>
      </c>
      <c r="Q253" s="24">
        <f>(K253-$F253)/$F253</f>
        <v>5.0235478806907423E-2</v>
      </c>
      <c r="R253" s="24">
        <f>(L253-$F253)/$F253</f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52"/>
        <v>-8.212560386473422E-2</v>
      </c>
      <c r="O254" s="69">
        <f t="shared" si="53"/>
        <v>-8.212560386473422E-2</v>
      </c>
      <c r="P254" s="70">
        <f t="shared" si="51"/>
        <v>2.415458937198231E-3</v>
      </c>
      <c r="Q254" s="24">
        <f>(K254-$F254)/$F254</f>
        <v>-5.0724637681159306E-2</v>
      </c>
      <c r="R254" s="24">
        <f>(L254-$F254)/$F254</f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52"/>
        <v>0</v>
      </c>
      <c r="O255" s="69">
        <f t="shared" si="53"/>
        <v>0</v>
      </c>
      <c r="P255" s="70">
        <f t="shared" si="51"/>
        <v>8.8495575221239024E-3</v>
      </c>
      <c r="Q255" s="24">
        <f>(K255-$F255)/$F255</f>
        <v>8.8495575221239024E-3</v>
      </c>
      <c r="R255" s="24">
        <f>(L255-$F255)/$F255</f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52"/>
        <v>-1.4000000000000012E-2</v>
      </c>
      <c r="O256" s="69">
        <f t="shared" si="53"/>
        <v>-1.4000000000000012E-2</v>
      </c>
      <c r="P256" s="70">
        <f t="shared" si="51"/>
        <v>0</v>
      </c>
      <c r="Q256" s="24">
        <f>(K256-$F256)/$F256</f>
        <v>2.6571428571428562E-2</v>
      </c>
      <c r="R256" s="24">
        <f>(L256-$F256)/$F256</f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52"/>
        <v>-1.5873015873015928E-2</v>
      </c>
      <c r="O257" s="69">
        <f t="shared" si="53"/>
        <v>-1.5873015873015928E-2</v>
      </c>
      <c r="P257" s="70">
        <f t="shared" si="51"/>
        <v>-7.936507936507943E-3</v>
      </c>
      <c r="Q257" s="24">
        <f>(K257-$F257)/$F257</f>
        <v>-7.936507936507943E-3</v>
      </c>
      <c r="R257" s="24">
        <f>(L257-$F257)/$F257</f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54">H258/F258-1</f>
        <v>-4.6875E-2</v>
      </c>
      <c r="O258" s="69">
        <f t="shared" ref="O258:O263" si="55">I258/F258-1</f>
        <v>-4.6875E-2</v>
      </c>
      <c r="P258" s="70">
        <f t="shared" ref="P258:P264" si="56">(J258-F258)/F258</f>
        <v>-3.1250000000000028E-2</v>
      </c>
      <c r="Q258" s="24">
        <f>(K258-$F258)/$F258</f>
        <v>-3.1250000000000028E-2</v>
      </c>
      <c r="R258" s="24">
        <f>(L258-$F258)/$F258</f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54"/>
        <v>-1.7713365539452575E-2</v>
      </c>
      <c r="O259" s="69">
        <f t="shared" si="55"/>
        <v>-0.11433172302737515</v>
      </c>
      <c r="P259" s="70">
        <f t="shared" si="56"/>
        <v>6.4412238325281864E-3</v>
      </c>
      <c r="Q259" s="24">
        <f>(K259-$F259)/$F259</f>
        <v>-1.6103059581320108E-3</v>
      </c>
      <c r="R259" s="24">
        <f>(L259-$F259)/$F259</f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54"/>
        <v>-1.7073170731707221E-2</v>
      </c>
      <c r="O260" s="69">
        <f t="shared" si="55"/>
        <v>-1.7073170731707221E-2</v>
      </c>
      <c r="P260" s="70">
        <f t="shared" si="56"/>
        <v>-1.6260162601626018E-2</v>
      </c>
      <c r="Q260" s="24">
        <f>(K260-$F260)/$F260</f>
        <v>-2.27642276422764E-2</v>
      </c>
      <c r="R260" s="24">
        <f>(L260-$F260)/$F260</f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54"/>
        <v>-3.9421813403416328E-3</v>
      </c>
      <c r="O261" s="69">
        <f t="shared" si="55"/>
        <v>-2.1024967148488893E-2</v>
      </c>
      <c r="P261" s="70">
        <f t="shared" si="56"/>
        <v>-3.9421813403416883E-3</v>
      </c>
      <c r="Q261" s="24">
        <f>(K261-$F261)/$F261</f>
        <v>-3.9421813403416883E-3</v>
      </c>
      <c r="R261" s="24">
        <f>(L261-$F261)/$F261</f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54"/>
        <v>-3.5087719298245612E-2</v>
      </c>
      <c r="O262" s="69">
        <f t="shared" si="55"/>
        <v>-3.5087719298245612E-2</v>
      </c>
      <c r="P262" s="70">
        <f t="shared" si="56"/>
        <v>1.169590643274855E-2</v>
      </c>
      <c r="Q262" s="24">
        <f>(K262-$F262)/$F262</f>
        <v>-5.8479532163742748E-3</v>
      </c>
      <c r="R262" s="24">
        <f>(L262-$F262)/$F262</f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54"/>
        <v>-4.5165201576235159E-2</v>
      </c>
      <c r="O263" s="69">
        <f t="shared" si="55"/>
        <v>-4.5165201576235159E-2</v>
      </c>
      <c r="P263" s="70">
        <f t="shared" si="56"/>
        <v>-1.9399818126704993E-2</v>
      </c>
      <c r="Q263" s="24">
        <f>(K263-$F263)/$F263</f>
        <v>-4.5165201576235159E-2</v>
      </c>
      <c r="R263" s="24">
        <f>(L263-$F263)/$F263</f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57">H264/F264-1</f>
        <v>-8.0190080190081225E-3</v>
      </c>
      <c r="O264" s="69">
        <f t="shared" ref="O264:O269" si="58">I264/F264-1</f>
        <v>-4.5144045144045242E-2</v>
      </c>
      <c r="P264" s="70">
        <f t="shared" si="56"/>
        <v>-5.0490050490050991E-3</v>
      </c>
      <c r="Q264" s="24">
        <f>(K264-$F264)/$F264</f>
        <v>-5.0490050490050991E-3</v>
      </c>
      <c r="R264" s="24">
        <f>(L264-$F264)/$F264</f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57"/>
        <v>-4.1769041769041837E-2</v>
      </c>
      <c r="O265" s="69">
        <f t="shared" si="58"/>
        <v>-0.19656019656019663</v>
      </c>
      <c r="P265" s="70">
        <f t="shared" ref="P265:P273" si="59">(J265-F265)/F265</f>
        <v>-1.7199017199017268E-2</v>
      </c>
      <c r="Q265" s="24">
        <f>(K265-$F265)/$F265</f>
        <v>-4.1769041769041858E-2</v>
      </c>
      <c r="R265" s="24">
        <f>(L265-$F265)/$F265</f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57"/>
        <v>-8.333333333333337E-2</v>
      </c>
      <c r="O266" s="69">
        <f t="shared" si="58"/>
        <v>-8.333333333333337E-2</v>
      </c>
      <c r="P266" s="70">
        <f t="shared" si="59"/>
        <v>-2.5000000000000085E-2</v>
      </c>
      <c r="Q266" s="24">
        <f>(K266-$F266)/$F266</f>
        <v>-8.0555555555555561E-2</v>
      </c>
      <c r="R266" s="24">
        <f>(L266-$F266)/$F266</f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57"/>
        <v>-1.9047619047619091E-2</v>
      </c>
      <c r="O267" s="69">
        <f t="shared" si="58"/>
        <v>-3.3333333333333437E-2</v>
      </c>
      <c r="P267" s="70">
        <f t="shared" si="59"/>
        <v>-1.9047619047619063E-2</v>
      </c>
      <c r="Q267" s="24">
        <f>(K267-$F267)/$F267</f>
        <v>-4.7619047619048716E-3</v>
      </c>
      <c r="R267" s="24">
        <f>(L267-$F267)/$F267</f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57"/>
        <v>-2.7667984189723271E-2</v>
      </c>
      <c r="O268" s="69">
        <f t="shared" si="58"/>
        <v>-2.7667984189723271E-2</v>
      </c>
      <c r="P268" s="70">
        <f t="shared" si="59"/>
        <v>1.3833992094861717E-2</v>
      </c>
      <c r="Q268" s="24">
        <f>(K268-$F268)/$F268</f>
        <v>3.1620553359683827E-2</v>
      </c>
      <c r="R268" s="24">
        <f>(L268-$F268)/$F268</f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57"/>
        <v>0</v>
      </c>
      <c r="O269" s="69">
        <f t="shared" si="58"/>
        <v>0</v>
      </c>
      <c r="P269" s="70">
        <f t="shared" si="59"/>
        <v>0</v>
      </c>
      <c r="Q269" s="24">
        <f>(K269-$F269)/$F269</f>
        <v>1.3953488372093553E-3</v>
      </c>
      <c r="R269" s="24">
        <f>(L269-$F269)/$F269</f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60">H270/F270-1</f>
        <v>-4.8780487804878092E-2</v>
      </c>
      <c r="O270" s="69">
        <f t="shared" ref="O270:O275" si="61">I270/F270-1</f>
        <v>-4.8780487804878092E-2</v>
      </c>
      <c r="P270" s="70">
        <f t="shared" si="59"/>
        <v>1.0452961672473799E-2</v>
      </c>
      <c r="Q270" s="24">
        <f>(K270-$F270)/$F270</f>
        <v>3.4843205574912146E-3</v>
      </c>
      <c r="R270" s="24">
        <f>(L270-$F270)/$F270</f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60"/>
        <v>-6.1068702290076882E-3</v>
      </c>
      <c r="O271" s="69">
        <f t="shared" si="61"/>
        <v>-6.1068702290076882E-3</v>
      </c>
      <c r="P271" s="70">
        <f t="shared" si="59"/>
        <v>7.6335877862595417E-3</v>
      </c>
      <c r="Q271" s="24">
        <f>(K271-$F271)/$F271</f>
        <v>2.2137404580152713E-2</v>
      </c>
      <c r="R271" s="24">
        <f>(L271-$F271)/$F271</f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60"/>
        <v>-3.7433155080213942E-2</v>
      </c>
      <c r="O272" s="69">
        <f t="shared" si="61"/>
        <v>-3.7433155080213942E-2</v>
      </c>
      <c r="P272" s="70">
        <f t="shared" si="59"/>
        <v>-1.0695187165775409E-2</v>
      </c>
      <c r="Q272" s="24">
        <f>(K272-$F272)/$F272</f>
        <v>-1.3368983957219322E-2</v>
      </c>
      <c r="R272" s="24">
        <f>(L272-$F272)/$F272</f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60"/>
        <v>-6.9230769230769207E-3</v>
      </c>
      <c r="O273" s="69">
        <f t="shared" si="61"/>
        <v>-3.7692307692307692E-2</v>
      </c>
      <c r="P273" s="70">
        <f t="shared" si="59"/>
        <v>1.5384615384615385E-2</v>
      </c>
      <c r="Q273" s="24">
        <f>(K273-$F273)/$F273</f>
        <v>3.0769230769230771E-2</v>
      </c>
      <c r="R273" s="24">
        <f>(L273-$F273)/$F273</f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60"/>
        <v>-8.8180112570356406E-2</v>
      </c>
      <c r="O274" s="69">
        <f t="shared" si="61"/>
        <v>-8.8180112570356406E-2</v>
      </c>
      <c r="P274" s="70">
        <f t="shared" ref="P274:P292" si="62">(J274-F274)/F274</f>
        <v>-2.8142589118198939E-2</v>
      </c>
      <c r="Q274" s="24">
        <f>(K274-$F274)/$F274</f>
        <v>-8.0675422138836717E-2</v>
      </c>
      <c r="R274" s="24">
        <f>(L274-$F274)/$F274</f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60"/>
        <v>-2.1070811744386853E-2</v>
      </c>
      <c r="O275" s="69">
        <f t="shared" si="61"/>
        <v>-2.5906735751295318E-2</v>
      </c>
      <c r="P275" s="70">
        <f t="shared" si="62"/>
        <v>-6.9084628670120652E-3</v>
      </c>
      <c r="Q275" s="24">
        <f>(K275-$F275)/$F275</f>
        <v>-9.3264248704663065E-3</v>
      </c>
      <c r="R275" s="24">
        <f>(L275-$F275)/$F275</f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63">H276/F276-1</f>
        <v>0</v>
      </c>
      <c r="O276" s="69">
        <f t="shared" ref="O276:O281" si="64">I276/F276-1</f>
        <v>0</v>
      </c>
      <c r="P276" s="70">
        <f t="shared" si="62"/>
        <v>3.0750307503075031E-2</v>
      </c>
      <c r="Q276" s="24">
        <f>(K276-$F276)/$F276</f>
        <v>2.0910209102091057E-2</v>
      </c>
      <c r="R276" s="24">
        <f>(L276-$F276)/$F276</f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63"/>
        <v>-0.12</v>
      </c>
      <c r="O277" s="69">
        <f t="shared" si="64"/>
        <v>-0.12</v>
      </c>
      <c r="P277" s="70">
        <f t="shared" si="62"/>
        <v>0</v>
      </c>
      <c r="Q277" s="24">
        <f>(K277-$F277)/$F277</f>
        <v>0</v>
      </c>
      <c r="R277" s="24">
        <f>(L277-$F277)/$F277</f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63"/>
        <v>-3.0852567121997243E-2</v>
      </c>
      <c r="O278" s="69">
        <f t="shared" si="64"/>
        <v>-3.0852567121997243E-2</v>
      </c>
      <c r="P278" s="70">
        <f t="shared" si="62"/>
        <v>1.0362694300518081E-2</v>
      </c>
      <c r="Q278" s="24">
        <f>(K278-$F278)/$F278</f>
        <v>1.742816768723509E-2</v>
      </c>
      <c r="R278" s="24">
        <f>(L278-$F278)/$F278</f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63"/>
        <v>-6.3380281690140761E-2</v>
      </c>
      <c r="O279" s="69">
        <f t="shared" si="64"/>
        <v>-6.3380281690140761E-2</v>
      </c>
      <c r="P279" s="70">
        <f t="shared" si="62"/>
        <v>-1.9114688128772588E-2</v>
      </c>
      <c r="Q279" s="24">
        <f>(K279-$F279)/$F279</f>
        <v>-5.935613682092554E-2</v>
      </c>
      <c r="R279" s="24">
        <f>(L279-$F279)/$F279</f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63"/>
        <v>-2.3963133640552914E-2</v>
      </c>
      <c r="O280" s="69">
        <f t="shared" si="64"/>
        <v>-2.3963133640552914E-2</v>
      </c>
      <c r="P280" s="70">
        <f t="shared" si="62"/>
        <v>-2.3041474654377881E-2</v>
      </c>
      <c r="Q280" s="24">
        <f>(K280-$F280)/$F280</f>
        <v>-1.1059907834101408E-2</v>
      </c>
      <c r="R280" s="24">
        <f>(L280-$F280)/$F280</f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63"/>
        <v>0</v>
      </c>
      <c r="O281" s="69">
        <f t="shared" si="64"/>
        <v>0</v>
      </c>
      <c r="P281" s="70">
        <f t="shared" si="62"/>
        <v>0.21111111111111117</v>
      </c>
      <c r="Q281" s="24">
        <f>(K281-$F281)/$F281</f>
        <v>0.13888888888888876</v>
      </c>
      <c r="R281" s="24">
        <f>(L281-$F281)/$F281</f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65">H282/F282-1</f>
        <v>-3.8000000000000034E-2</v>
      </c>
      <c r="O282" s="69">
        <f t="shared" ref="O282:O287" si="66">I282/F282-1</f>
        <v>-3.8000000000000034E-2</v>
      </c>
      <c r="P282" s="70">
        <f t="shared" si="62"/>
        <v>3.3999999999999989E-2</v>
      </c>
      <c r="Q282" s="24">
        <f>(K282-$F282)/$F282</f>
        <v>2.7999999999999935E-2</v>
      </c>
      <c r="R282" s="24">
        <f>(L282-$F282)/$F282</f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65"/>
        <v>0</v>
      </c>
      <c r="O283" s="69">
        <f t="shared" si="66"/>
        <v>0</v>
      </c>
      <c r="P283" s="70">
        <f t="shared" si="62"/>
        <v>4.4444444444444363E-2</v>
      </c>
      <c r="Q283" s="24">
        <f>(K283-$F283)/$F283</f>
        <v>2.222222222222224E-2</v>
      </c>
      <c r="R283" s="24">
        <f>(L283-$F283)/$F283</f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65"/>
        <v>-8.7260034904015349E-3</v>
      </c>
      <c r="O284" s="69">
        <f t="shared" si="66"/>
        <v>-8.7260034904015349E-3</v>
      </c>
      <c r="P284" s="70">
        <f t="shared" si="62"/>
        <v>2.7923211169284336E-2</v>
      </c>
      <c r="Q284" s="24">
        <f>(K284-$F284)/$F284</f>
        <v>0.1116928446771378</v>
      </c>
      <c r="R284" s="24">
        <f>(L284-$F284)/$F284</f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65"/>
        <v>-1.9290123456790154E-2</v>
      </c>
      <c r="O285" s="69">
        <f t="shared" si="66"/>
        <v>-1.9290123456790154E-2</v>
      </c>
      <c r="P285" s="70">
        <f t="shared" si="62"/>
        <v>0</v>
      </c>
      <c r="Q285" s="24">
        <f>(K285-$F285)/$F285</f>
        <v>6.0956790123456721E-2</v>
      </c>
      <c r="R285" s="24">
        <f>(L285-$F285)/$F285</f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>
        <v>4.5</v>
      </c>
      <c r="M286" s="69"/>
      <c r="N286" s="69">
        <f t="shared" si="65"/>
        <v>0</v>
      </c>
      <c r="O286" s="69">
        <f t="shared" si="66"/>
        <v>0</v>
      </c>
      <c r="P286" s="70">
        <f t="shared" si="62"/>
        <v>5.3658536585366012E-2</v>
      </c>
      <c r="Q286" s="24">
        <f>(K286-$F286)/$F286</f>
        <v>8.5365853658536717E-2</v>
      </c>
      <c r="R286" s="24">
        <f>(L286-$F286)/$F286</f>
        <v>9.7560975609756198E-2</v>
      </c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>
        <v>0.77</v>
      </c>
      <c r="J287" s="61">
        <v>0.81</v>
      </c>
      <c r="K287" s="61">
        <v>0.82</v>
      </c>
      <c r="L287" s="61">
        <v>0.9</v>
      </c>
      <c r="M287" s="69"/>
      <c r="N287" s="69">
        <f t="shared" si="65"/>
        <v>-4.9382716049382713E-2</v>
      </c>
      <c r="O287" s="69">
        <f t="shared" si="66"/>
        <v>-4.9382716049382713E-2</v>
      </c>
      <c r="P287" s="70">
        <f t="shared" si="62"/>
        <v>0</v>
      </c>
      <c r="Q287" s="24">
        <f>(K287-$F287)/$F287</f>
        <v>1.2345679012345552E-2</v>
      </c>
      <c r="R287" s="24">
        <f>(L287-$F287)/$F287</f>
        <v>0.11111111111111106</v>
      </c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>
        <v>0.28999999999999998</v>
      </c>
      <c r="I288" s="38">
        <v>0.28999999999999998</v>
      </c>
      <c r="J288" s="61">
        <v>0.3</v>
      </c>
      <c r="K288" s="61">
        <v>0.35</v>
      </c>
      <c r="L288" s="61">
        <v>0.31</v>
      </c>
      <c r="M288" s="69"/>
      <c r="N288" s="69">
        <f t="shared" ref="N288:N294" si="67">H288/F288-1</f>
        <v>-6.4516129032258118E-2</v>
      </c>
      <c r="O288" s="69">
        <f t="shared" ref="O288:O294" si="68">I288/F288-1</f>
        <v>-6.4516129032258118E-2</v>
      </c>
      <c r="P288" s="70">
        <f t="shared" si="62"/>
        <v>-3.2258064516129059E-2</v>
      </c>
      <c r="Q288" s="24">
        <f>(K288-$F288)/$F288</f>
        <v>0.12903225806451607</v>
      </c>
      <c r="R288" s="24">
        <f>(L288-$F288)/$F288</f>
        <v>0</v>
      </c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>
        <v>7.85</v>
      </c>
      <c r="G289" s="38">
        <v>7.65</v>
      </c>
      <c r="H289" s="38">
        <v>7.32</v>
      </c>
      <c r="I289" s="38">
        <v>7.32</v>
      </c>
      <c r="J289" s="61">
        <v>7.82</v>
      </c>
      <c r="K289" s="61">
        <v>7.4</v>
      </c>
      <c r="L289" s="61">
        <v>7.36</v>
      </c>
      <c r="M289" s="69"/>
      <c r="N289" s="69">
        <f t="shared" si="67"/>
        <v>-6.7515923566878855E-2</v>
      </c>
      <c r="O289" s="69">
        <f t="shared" si="68"/>
        <v>-6.7515923566878855E-2</v>
      </c>
      <c r="P289" s="70">
        <f t="shared" si="62"/>
        <v>-3.8216560509553329E-3</v>
      </c>
      <c r="Q289" s="24">
        <f>(K289-$F289)/$F289</f>
        <v>-5.7324840764331121E-2</v>
      </c>
      <c r="R289" s="24">
        <f>(L289-$F289)/$F289</f>
        <v>-6.2420382165605012E-2</v>
      </c>
    </row>
    <row r="290" spans="1:18" ht="15.75">
      <c r="A290" s="33">
        <v>41345</v>
      </c>
      <c r="B290" s="84">
        <v>289</v>
      </c>
      <c r="C290" s="83" t="s">
        <v>236</v>
      </c>
      <c r="D290" s="75" t="s">
        <v>32</v>
      </c>
      <c r="E290" s="61">
        <v>4.7</v>
      </c>
      <c r="F290" s="54">
        <v>4.7</v>
      </c>
      <c r="G290" s="38">
        <v>4.63</v>
      </c>
      <c r="H290" s="38">
        <v>4.51</v>
      </c>
      <c r="I290" s="38">
        <v>4.49</v>
      </c>
      <c r="J290" s="61">
        <v>4.6500000000000004</v>
      </c>
      <c r="K290" s="61">
        <v>4.51</v>
      </c>
      <c r="L290" s="61">
        <v>4.5</v>
      </c>
      <c r="M290" s="69"/>
      <c r="N290" s="69">
        <f t="shared" si="67"/>
        <v>-4.0425531914893731E-2</v>
      </c>
      <c r="O290" s="69">
        <f t="shared" si="68"/>
        <v>-4.4680851063829796E-2</v>
      </c>
      <c r="P290" s="70">
        <f t="shared" si="62"/>
        <v>-1.0638297872340387E-2</v>
      </c>
      <c r="Q290" s="24">
        <f>(K290-$F290)/$F290</f>
        <v>-4.0425531914893696E-2</v>
      </c>
      <c r="R290" s="24">
        <f>(L290-$F290)/$F290</f>
        <v>-4.2553191489361736E-2</v>
      </c>
    </row>
    <row r="291" spans="1:18" ht="15.75">
      <c r="A291" s="33">
        <v>41346</v>
      </c>
      <c r="B291" s="84">
        <v>290</v>
      </c>
      <c r="C291" s="83" t="s">
        <v>237</v>
      </c>
      <c r="D291" s="75" t="s">
        <v>61</v>
      </c>
      <c r="E291" s="61">
        <v>1.9</v>
      </c>
      <c r="F291" s="54">
        <v>1.89</v>
      </c>
      <c r="G291" s="38">
        <v>1.84</v>
      </c>
      <c r="H291" s="38">
        <v>1.81</v>
      </c>
      <c r="I291" s="38">
        <v>1.81</v>
      </c>
      <c r="J291" s="61">
        <v>1.87</v>
      </c>
      <c r="K291" s="61">
        <v>1.81</v>
      </c>
      <c r="L291" s="61">
        <v>1.8</v>
      </c>
      <c r="M291" s="69"/>
      <c r="N291" s="69">
        <f t="shared" si="67"/>
        <v>-4.2328042328042215E-2</v>
      </c>
      <c r="O291" s="69">
        <f t="shared" si="68"/>
        <v>-4.2328042328042215E-2</v>
      </c>
      <c r="P291" s="70">
        <f t="shared" si="62"/>
        <v>-1.0582010582010474E-2</v>
      </c>
      <c r="Q291" s="24">
        <f>(K291-$F291)/$F291</f>
        <v>-4.2328042328042249E-2</v>
      </c>
      <c r="R291" s="24">
        <f>(L291-$F291)/$F291</f>
        <v>-4.7619047619047547E-2</v>
      </c>
    </row>
    <row r="292" spans="1:18" ht="15.75">
      <c r="A292" s="33">
        <v>41347</v>
      </c>
      <c r="B292" s="84">
        <v>291</v>
      </c>
      <c r="C292" s="83" t="s">
        <v>238</v>
      </c>
      <c r="D292" s="19" t="s">
        <v>40</v>
      </c>
      <c r="E292" s="61">
        <v>11.19</v>
      </c>
      <c r="F292" s="54">
        <v>11.85</v>
      </c>
      <c r="G292" s="38">
        <v>10.5</v>
      </c>
      <c r="H292" s="38">
        <v>10.16</v>
      </c>
      <c r="I292" s="38">
        <v>10.16</v>
      </c>
      <c r="J292" s="61">
        <v>10.5</v>
      </c>
      <c r="K292" s="61">
        <v>10.43</v>
      </c>
      <c r="L292" s="61">
        <v>10.45</v>
      </c>
      <c r="M292" s="69"/>
      <c r="N292" s="69">
        <f t="shared" si="67"/>
        <v>-0.14261603375527421</v>
      </c>
      <c r="O292" s="69">
        <f t="shared" si="68"/>
        <v>-0.14261603375527421</v>
      </c>
      <c r="P292" s="70">
        <f t="shared" si="62"/>
        <v>-0.11392405063291136</v>
      </c>
      <c r="Q292" s="24">
        <f>(K292-$F292)/$F292</f>
        <v>-0.11983122362869197</v>
      </c>
      <c r="R292" s="24">
        <f>(L292-$F292)/$F292</f>
        <v>-0.11814345991561184</v>
      </c>
    </row>
    <row r="293" spans="1:18" ht="15.75">
      <c r="A293" s="33">
        <v>41348</v>
      </c>
      <c r="B293" s="84">
        <v>292</v>
      </c>
      <c r="C293" s="83" t="s">
        <v>239</v>
      </c>
      <c r="D293" s="19" t="s">
        <v>40</v>
      </c>
      <c r="E293" s="61">
        <v>2.79</v>
      </c>
      <c r="F293" s="54">
        <v>2.77</v>
      </c>
      <c r="G293" s="38">
        <v>2.5</v>
      </c>
      <c r="H293" s="38">
        <v>2.5</v>
      </c>
      <c r="I293" s="38">
        <v>2.5</v>
      </c>
      <c r="J293" s="61">
        <v>2.74</v>
      </c>
      <c r="K293" s="61">
        <v>2.7</v>
      </c>
      <c r="L293" s="61">
        <v>2.6</v>
      </c>
      <c r="M293" s="69"/>
      <c r="N293" s="69">
        <f t="shared" si="67"/>
        <v>-9.7472924187725685E-2</v>
      </c>
      <c r="O293" s="69">
        <f t="shared" si="68"/>
        <v>-9.7472924187725685E-2</v>
      </c>
      <c r="P293" s="70">
        <f t="shared" ref="P293:P305" si="69">(J293-F293)/F293</f>
        <v>-1.0830324909747223E-2</v>
      </c>
      <c r="Q293" s="24">
        <f>(K293-$F293)/$F293</f>
        <v>-2.5270758122743625E-2</v>
      </c>
      <c r="R293" s="24">
        <f>(L293-$F293)/$F293</f>
        <v>-6.1371841155234634E-2</v>
      </c>
    </row>
    <row r="294" spans="1:18" ht="15.75">
      <c r="A294" s="33">
        <v>41351</v>
      </c>
      <c r="B294" s="84">
        <v>293</v>
      </c>
      <c r="C294" s="83" t="s">
        <v>20</v>
      </c>
      <c r="D294" s="75" t="s">
        <v>58</v>
      </c>
      <c r="E294" s="61">
        <v>807</v>
      </c>
      <c r="F294" s="54">
        <v>807.5</v>
      </c>
      <c r="G294" s="38">
        <v>795</v>
      </c>
      <c r="H294" s="38">
        <v>790.5</v>
      </c>
      <c r="I294" s="38">
        <v>780</v>
      </c>
      <c r="J294" s="61">
        <v>800</v>
      </c>
      <c r="K294" s="61">
        <v>790.5</v>
      </c>
      <c r="L294" s="61">
        <v>780.5</v>
      </c>
      <c r="M294" s="69"/>
      <c r="N294" s="69">
        <f t="shared" si="67"/>
        <v>-2.1052631578947323E-2</v>
      </c>
      <c r="O294" s="69">
        <f t="shared" si="68"/>
        <v>-3.4055727554179516E-2</v>
      </c>
      <c r="P294" s="70">
        <f t="shared" si="69"/>
        <v>-9.2879256965944269E-3</v>
      </c>
      <c r="Q294" s="24">
        <f>(K294-$F294)/$F294</f>
        <v>-2.1052631578947368E-2</v>
      </c>
      <c r="R294" s="24">
        <f>(L294-$F294)/$F294</f>
        <v>-3.3436532507739938E-2</v>
      </c>
    </row>
    <row r="295" spans="1:18" ht="15.75">
      <c r="A295" s="33">
        <v>41352</v>
      </c>
      <c r="B295" s="84">
        <v>294</v>
      </c>
      <c r="C295" s="83" t="s">
        <v>114</v>
      </c>
      <c r="D295" s="75" t="s">
        <v>32</v>
      </c>
      <c r="E295" s="61">
        <v>2.13</v>
      </c>
      <c r="F295" s="54">
        <v>2.09</v>
      </c>
      <c r="G295" s="38">
        <v>2.04</v>
      </c>
      <c r="H295" s="38">
        <v>1.82</v>
      </c>
      <c r="I295" s="38">
        <v>1.82</v>
      </c>
      <c r="J295" s="61">
        <v>2.06</v>
      </c>
      <c r="K295" s="61">
        <v>1.95</v>
      </c>
      <c r="L295" s="61">
        <v>2.0099999999999998</v>
      </c>
      <c r="M295" s="69"/>
      <c r="N295" s="69">
        <f t="shared" ref="N295:N300" si="70">H295/F295-1</f>
        <v>-0.12918660287081329</v>
      </c>
      <c r="O295" s="69">
        <f t="shared" ref="O295:O300" si="71">I295/F295-1</f>
        <v>-0.12918660287081329</v>
      </c>
      <c r="P295" s="70">
        <f t="shared" si="69"/>
        <v>-1.435406698564584E-2</v>
      </c>
      <c r="Q295" s="24">
        <f>(K295-$F295)/$F295</f>
        <v>-6.6985645933014315E-2</v>
      </c>
      <c r="R295" s="24">
        <f>(L295-$F295)/$F295</f>
        <v>-3.8277511961722521E-2</v>
      </c>
    </row>
    <row r="296" spans="1:18" ht="15.75">
      <c r="A296" s="33">
        <v>41353</v>
      </c>
      <c r="B296" s="84">
        <v>295</v>
      </c>
      <c r="C296" s="83" t="s">
        <v>185</v>
      </c>
      <c r="D296" s="75" t="s">
        <v>32</v>
      </c>
      <c r="E296" s="61">
        <v>15.3</v>
      </c>
      <c r="F296" s="54">
        <v>15.35</v>
      </c>
      <c r="G296" s="38">
        <v>15.3</v>
      </c>
      <c r="H296" s="38">
        <v>13.91</v>
      </c>
      <c r="I296" s="38">
        <v>13.71</v>
      </c>
      <c r="J296" s="61">
        <v>15.3</v>
      </c>
      <c r="K296" s="61">
        <v>15.15</v>
      </c>
      <c r="L296" s="61">
        <v>14</v>
      </c>
      <c r="M296" s="69"/>
      <c r="N296" s="69">
        <f t="shared" si="70"/>
        <v>-9.3811074918566772E-2</v>
      </c>
      <c r="O296" s="69">
        <f t="shared" si="71"/>
        <v>-0.10684039087947872</v>
      </c>
      <c r="P296" s="70">
        <f t="shared" si="69"/>
        <v>-3.2573289902279438E-3</v>
      </c>
      <c r="Q296" s="24">
        <f>(K296-$F296)/$F296</f>
        <v>-1.3029315960912006E-2</v>
      </c>
      <c r="R296" s="24">
        <f>(L296-$F296)/$F296</f>
        <v>-8.7947882736156335E-2</v>
      </c>
    </row>
    <row r="297" spans="1:18" ht="15.75">
      <c r="A297" s="33">
        <v>41354</v>
      </c>
      <c r="B297" s="84">
        <v>296</v>
      </c>
      <c r="C297" s="83" t="s">
        <v>57</v>
      </c>
      <c r="D297" s="75" t="s">
        <v>58</v>
      </c>
      <c r="E297" s="61">
        <v>9.99</v>
      </c>
      <c r="F297" s="54">
        <v>9.9600000000000009</v>
      </c>
      <c r="G297" s="38">
        <v>9.31</v>
      </c>
      <c r="H297" s="38">
        <v>9.31</v>
      </c>
      <c r="I297" s="38">
        <v>9.31</v>
      </c>
      <c r="J297" s="61">
        <v>9.52</v>
      </c>
      <c r="K297" s="61">
        <v>9.7799999999999994</v>
      </c>
      <c r="L297" s="61">
        <v>9.99</v>
      </c>
      <c r="M297" s="69"/>
      <c r="N297" s="69">
        <f t="shared" si="70"/>
        <v>-6.5261044176706862E-2</v>
      </c>
      <c r="O297" s="69">
        <f t="shared" si="71"/>
        <v>-6.5261044176706862E-2</v>
      </c>
      <c r="P297" s="70">
        <f t="shared" si="69"/>
        <v>-4.4176706827309363E-2</v>
      </c>
      <c r="Q297" s="24">
        <f>(K297-$F297)/$F297</f>
        <v>-1.8072289156626654E-2</v>
      </c>
      <c r="R297" s="24">
        <f>(L297-$F297)/$F297</f>
        <v>3.0120481927710199E-3</v>
      </c>
    </row>
    <row r="298" spans="1:18" ht="15.75">
      <c r="A298" s="33">
        <v>41355</v>
      </c>
      <c r="B298" s="84">
        <v>297</v>
      </c>
      <c r="C298" s="83" t="s">
        <v>39</v>
      </c>
      <c r="D298" s="75" t="s">
        <v>58</v>
      </c>
      <c r="E298" s="61">
        <v>251</v>
      </c>
      <c r="F298" s="54">
        <v>255</v>
      </c>
      <c r="G298" s="38">
        <v>251</v>
      </c>
      <c r="H298" s="38">
        <v>251</v>
      </c>
      <c r="I298" s="38">
        <v>251</v>
      </c>
      <c r="J298" s="61">
        <v>253</v>
      </c>
      <c r="K298" s="61">
        <v>251.9</v>
      </c>
      <c r="L298" s="61">
        <v>252</v>
      </c>
      <c r="M298" s="69"/>
      <c r="N298" s="69">
        <f t="shared" si="70"/>
        <v>-1.5686274509803977E-2</v>
      </c>
      <c r="O298" s="69">
        <f t="shared" si="71"/>
        <v>-1.5686274509803977E-2</v>
      </c>
      <c r="P298" s="70">
        <f t="shared" si="69"/>
        <v>-7.8431372549019607E-3</v>
      </c>
      <c r="Q298" s="24">
        <f>(K298-$F298)/$F298</f>
        <v>-1.2156862745098017E-2</v>
      </c>
      <c r="R298" s="24">
        <f>(L298-$F298)/$F298</f>
        <v>-1.1764705882352941E-2</v>
      </c>
    </row>
    <row r="299" spans="1:18" ht="15.75">
      <c r="A299" s="33">
        <v>41356</v>
      </c>
      <c r="B299" s="84">
        <v>298</v>
      </c>
      <c r="C299" s="83" t="s">
        <v>43</v>
      </c>
      <c r="D299" s="75" t="s">
        <v>32</v>
      </c>
      <c r="E299" s="61">
        <v>29.5</v>
      </c>
      <c r="F299" s="54">
        <v>29.01</v>
      </c>
      <c r="G299" s="38">
        <v>29.01</v>
      </c>
      <c r="H299" s="38">
        <v>29.01</v>
      </c>
      <c r="I299" s="38">
        <v>29.01</v>
      </c>
      <c r="J299" s="61">
        <v>29.06</v>
      </c>
      <c r="K299" s="61">
        <v>29.6</v>
      </c>
      <c r="L299" s="61">
        <v>29.4</v>
      </c>
      <c r="M299" s="69"/>
      <c r="N299" s="69">
        <f t="shared" si="70"/>
        <v>0</v>
      </c>
      <c r="O299" s="69">
        <f t="shared" si="71"/>
        <v>0</v>
      </c>
      <c r="P299" s="70">
        <f t="shared" si="69"/>
        <v>1.723543605653125E-3</v>
      </c>
      <c r="Q299" s="24">
        <f>(K299-$F299)/$F299</f>
        <v>2.0337814546708025E-2</v>
      </c>
      <c r="R299" s="24">
        <f>(L299-$F299)/$F299</f>
        <v>1.3443640124095036E-2</v>
      </c>
    </row>
    <row r="300" spans="1:18" ht="15.75">
      <c r="A300" s="33">
        <v>41357</v>
      </c>
      <c r="B300" s="84">
        <v>299</v>
      </c>
      <c r="C300" s="83" t="s">
        <v>8</v>
      </c>
      <c r="D300" s="75" t="s">
        <v>58</v>
      </c>
      <c r="E300" s="61">
        <v>4.55</v>
      </c>
      <c r="F300" s="54">
        <v>4.55</v>
      </c>
      <c r="G300" s="38">
        <v>4.55</v>
      </c>
      <c r="H300" s="38">
        <v>4.55</v>
      </c>
      <c r="I300" s="38">
        <v>4.55</v>
      </c>
      <c r="J300" s="61">
        <v>4.74</v>
      </c>
      <c r="K300" s="61">
        <v>4.74</v>
      </c>
      <c r="L300" s="61">
        <v>4.75</v>
      </c>
      <c r="M300" s="69"/>
      <c r="N300" s="69">
        <f t="shared" si="70"/>
        <v>0</v>
      </c>
      <c r="O300" s="69">
        <f t="shared" si="71"/>
        <v>0</v>
      </c>
      <c r="P300" s="70">
        <f t="shared" si="69"/>
        <v>4.1758241758241846E-2</v>
      </c>
      <c r="Q300" s="24">
        <f>(K300-$F300)/$F300</f>
        <v>4.1758241758241846E-2</v>
      </c>
      <c r="R300" s="24">
        <f>(L300-$F300)/$F300</f>
        <v>4.3956043956043994E-2</v>
      </c>
    </row>
    <row r="301" spans="1:18" ht="15.75">
      <c r="A301" s="33">
        <v>41358</v>
      </c>
      <c r="B301" s="84">
        <v>300</v>
      </c>
      <c r="C301" s="83" t="s">
        <v>179</v>
      </c>
      <c r="D301" s="75" t="s">
        <v>58</v>
      </c>
      <c r="E301" s="61">
        <v>92.2</v>
      </c>
      <c r="F301" s="54">
        <v>90</v>
      </c>
      <c r="G301" s="38">
        <v>89.6</v>
      </c>
      <c r="H301" s="38">
        <v>89.6</v>
      </c>
      <c r="I301" s="38">
        <v>89.6</v>
      </c>
      <c r="J301" s="61">
        <v>91</v>
      </c>
      <c r="K301" s="61">
        <v>92.7</v>
      </c>
      <c r="L301" s="61">
        <v>91.7</v>
      </c>
      <c r="M301" s="69"/>
      <c r="N301" s="69">
        <f>H301/F301-1</f>
        <v>-4.4444444444444731E-3</v>
      </c>
      <c r="O301" s="69">
        <f>I301/F301-1</f>
        <v>-4.4444444444444731E-3</v>
      </c>
      <c r="P301" s="70">
        <f t="shared" si="69"/>
        <v>1.1111111111111112E-2</v>
      </c>
      <c r="Q301" s="24">
        <f>(K301-$F301)/$F301</f>
        <v>3.000000000000003E-2</v>
      </c>
      <c r="R301" s="24">
        <f>(L301-$F301)/$F301</f>
        <v>1.888888888888892E-2</v>
      </c>
    </row>
    <row r="302" spans="1:18" ht="15.75">
      <c r="A302" s="33">
        <v>41359</v>
      </c>
      <c r="B302" s="84">
        <v>301</v>
      </c>
      <c r="C302" s="83" t="s">
        <v>240</v>
      </c>
      <c r="D302" s="75" t="s">
        <v>58</v>
      </c>
      <c r="E302" s="61">
        <v>1.96</v>
      </c>
      <c r="F302" s="54">
        <v>1.99</v>
      </c>
      <c r="G302" s="38">
        <v>1.9</v>
      </c>
      <c r="H302" s="38">
        <v>1.9</v>
      </c>
      <c r="I302" s="38">
        <v>1.9</v>
      </c>
      <c r="J302" s="61">
        <v>1.95</v>
      </c>
      <c r="K302" s="61">
        <v>1.91</v>
      </c>
      <c r="L302" s="61">
        <v>1.9</v>
      </c>
      <c r="M302" s="69"/>
      <c r="N302" s="69">
        <f>H302/F302-1</f>
        <v>-4.5226130653266416E-2</v>
      </c>
      <c r="O302" s="69">
        <f>I302/F302-1</f>
        <v>-4.5226130653266416E-2</v>
      </c>
      <c r="P302" s="70">
        <f t="shared" si="69"/>
        <v>-2.0100502512562832E-2</v>
      </c>
      <c r="Q302" s="24">
        <f>(K302-$F302)/$F302</f>
        <v>-4.0201005025125663E-2</v>
      </c>
      <c r="R302" s="24">
        <f>(L302-$F302)/$F302</f>
        <v>-4.5226130653266375E-2</v>
      </c>
    </row>
    <row r="303" spans="1:18" ht="15.75">
      <c r="A303" s="33">
        <v>41366</v>
      </c>
      <c r="B303" s="84">
        <v>302</v>
      </c>
      <c r="C303" s="83" t="s">
        <v>25</v>
      </c>
      <c r="D303" s="75" t="s">
        <v>59</v>
      </c>
      <c r="E303" s="61">
        <v>32</v>
      </c>
      <c r="F303" s="54">
        <v>32</v>
      </c>
      <c r="G303" s="38">
        <v>31.36</v>
      </c>
      <c r="H303" s="38">
        <v>31</v>
      </c>
      <c r="I303" s="38"/>
      <c r="J303" s="61">
        <v>31.36</v>
      </c>
      <c r="K303" s="61">
        <v>31.49</v>
      </c>
      <c r="L303" s="61"/>
      <c r="M303" s="69"/>
      <c r="N303" s="69">
        <f>H303/F303-1</f>
        <v>-3.125E-2</v>
      </c>
      <c r="O303" s="69">
        <f>I303/F303-1</f>
        <v>-1</v>
      </c>
      <c r="P303" s="70">
        <f t="shared" si="69"/>
        <v>-2.0000000000000018E-2</v>
      </c>
      <c r="Q303" s="24">
        <f>(K303-$F303)/$F303</f>
        <v>-1.5937500000000049E-2</v>
      </c>
      <c r="R303" s="28"/>
    </row>
    <row r="304" spans="1:18" ht="15.75">
      <c r="A304" s="33">
        <v>41367</v>
      </c>
      <c r="B304" s="84">
        <v>303</v>
      </c>
      <c r="C304" s="83" t="s">
        <v>94</v>
      </c>
      <c r="D304" s="75" t="s">
        <v>61</v>
      </c>
      <c r="E304" s="61">
        <v>18.47</v>
      </c>
      <c r="F304" s="54">
        <v>18.68</v>
      </c>
      <c r="G304" s="38">
        <v>17.510000000000002</v>
      </c>
      <c r="H304" s="38"/>
      <c r="I304" s="38"/>
      <c r="J304" s="61">
        <v>18.600000000000001</v>
      </c>
      <c r="K304" s="61"/>
      <c r="L304" s="61"/>
      <c r="M304" s="69"/>
      <c r="N304" s="69">
        <f>H304/F304-1</f>
        <v>-1</v>
      </c>
      <c r="O304" s="69">
        <f>I304/F304-1</f>
        <v>-1</v>
      </c>
      <c r="P304" s="70">
        <f t="shared" si="69"/>
        <v>-4.2826552462525858E-3</v>
      </c>
      <c r="Q304" s="24"/>
      <c r="R304" s="28"/>
    </row>
    <row r="305" spans="1:18" ht="15.75">
      <c r="A305" s="33">
        <v>41368</v>
      </c>
      <c r="B305" s="84">
        <v>304</v>
      </c>
      <c r="C305" s="83" t="s">
        <v>191</v>
      </c>
      <c r="D305" s="75" t="s">
        <v>58</v>
      </c>
      <c r="E305" s="61">
        <v>2.27</v>
      </c>
      <c r="F305" s="54">
        <v>2.2799999999999998</v>
      </c>
      <c r="G305" s="38">
        <v>2.2200000000000002</v>
      </c>
      <c r="H305" s="38"/>
      <c r="I305" s="38"/>
      <c r="J305" s="61">
        <v>2.29</v>
      </c>
      <c r="K305" s="61"/>
      <c r="L305" s="61"/>
      <c r="M305" s="69"/>
      <c r="N305" s="69">
        <f>H305/F305-1</f>
        <v>-1</v>
      </c>
      <c r="O305" s="69">
        <f>I305/F305-1</f>
        <v>-1</v>
      </c>
      <c r="P305" s="70">
        <f t="shared" si="69"/>
        <v>4.385964912280803E-3</v>
      </c>
      <c r="Q305" s="24"/>
      <c r="R305" s="28"/>
    </row>
    <row r="306" spans="1:18" ht="15.75">
      <c r="A306" s="33">
        <v>41369</v>
      </c>
      <c r="B306" s="84">
        <v>305</v>
      </c>
      <c r="C306" s="83" t="s">
        <v>54</v>
      </c>
      <c r="D306" s="75" t="s">
        <v>59</v>
      </c>
      <c r="E306" s="61">
        <v>6.22</v>
      </c>
      <c r="F306" s="54"/>
      <c r="G306" s="38"/>
      <c r="H306" s="38"/>
      <c r="I306" s="38"/>
      <c r="J306" s="61"/>
      <c r="K306" s="61"/>
      <c r="L306" s="61"/>
      <c r="M306" s="69"/>
      <c r="N306" s="69" t="e">
        <f>H306/F306-1</f>
        <v>#DIV/0!</v>
      </c>
      <c r="O306" s="69" t="e">
        <f>I306/F306-1</f>
        <v>#DIV/0!</v>
      </c>
      <c r="P306" s="70"/>
      <c r="Q306" s="24"/>
      <c r="R306" s="28"/>
    </row>
  </sheetData>
  <sortState ref="A2:N178">
    <sortCondition sortBy="cellColor" ref="A1" dxfId="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2"/>
  <sheetViews>
    <sheetView topLeftCell="B1" zoomScaleNormal="100" workbookViewId="0">
      <pane xSplit="1" ySplit="2" topLeftCell="C273" activePane="bottomRight" state="frozen"/>
      <selection activeCell="B1" sqref="B1"/>
      <selection pane="topRight" activeCell="C1" sqref="C1"/>
      <selection pane="bottomLeft" activeCell="B3" sqref="B3"/>
      <selection pane="bottomRight" activeCell="I289" sqref="I289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5" t="s">
        <v>127</v>
      </c>
      <c r="B1" s="87" t="s">
        <v>156</v>
      </c>
      <c r="C1" s="87" t="s">
        <v>144</v>
      </c>
      <c r="D1" s="87" t="s">
        <v>6</v>
      </c>
      <c r="E1" s="87" t="s">
        <v>3</v>
      </c>
      <c r="F1" s="87" t="s">
        <v>4</v>
      </c>
      <c r="G1" s="87" t="s">
        <v>7</v>
      </c>
      <c r="I1" s="90" t="s">
        <v>200</v>
      </c>
      <c r="J1" s="91"/>
      <c r="L1" s="89" t="s">
        <v>198</v>
      </c>
      <c r="M1" s="89"/>
      <c r="N1" s="89"/>
    </row>
    <row r="2" spans="1:14">
      <c r="A2" s="86"/>
      <c r="B2" s="88"/>
      <c r="C2" s="88"/>
      <c r="D2" s="88"/>
      <c r="E2" s="88"/>
      <c r="F2" s="88"/>
      <c r="G2" s="88"/>
      <c r="I2" s="92"/>
      <c r="J2" s="93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" si="32">IF(E286&gt;-$J$6,L285*(1+E286)*(1-$J$7)^2,L285*(1+(-$J$6))*(1-$J$7)^2)</f>
        <v>2831.5922982927182</v>
      </c>
      <c r="M286" s="5">
        <f t="shared" ref="M286" si="33">IF(F286&gt;-$J$6,M285*(1+F286)*(1-$J$7)^2,M285*(1+(-$J$6))*(1-$J$7)^2)</f>
        <v>9114.8809519861024</v>
      </c>
      <c r="N286" s="5">
        <f t="shared" ref="N286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9.7560975609756198E-2</v>
      </c>
      <c r="L287" s="5">
        <f t="shared" ref="L287:L292" si="35">IF(E287&gt;-$J$6,L286*(1+E287)*(1-$J$7)^2,L286*(1+(-$J$6))*(1-$J$7)^2)</f>
        <v>2972.2047484643858</v>
      </c>
      <c r="M287" s="5">
        <f t="shared" ref="M287:M292" si="36">IF(F287&gt;-$J$6,M286*(1+F287)*(1-$J$7)^2,M286*(1+(-$J$6))*(1-$J$7)^2)</f>
        <v>9855.4229330353974</v>
      </c>
      <c r="N287" s="5">
        <f t="shared" ref="N287:N292" si="37">IF(G287&gt;-$J$6,N286*(1+G287)*(1-$J$7)^2,N286*(1+(-$J$6))*(1-$J$7)^2)</f>
        <v>41516.869742613155</v>
      </c>
    </row>
    <row r="288" spans="2:14">
      <c r="B288" s="3">
        <f>'Spółki dnia'!B287</f>
        <v>286</v>
      </c>
      <c r="C288" s="15" t="str">
        <f>'Spółki dnia'!C287</f>
        <v>Izolacja</v>
      </c>
      <c r="D288" s="17" t="str">
        <f>'Spółki dnia'!D287</f>
        <v>wolumen</v>
      </c>
      <c r="E288" s="76">
        <f>'Spółki dnia'!P287</f>
        <v>0</v>
      </c>
      <c r="F288" s="77">
        <f>'Spółki dnia'!Q287</f>
        <v>1.2345679012345552E-2</v>
      </c>
      <c r="G288" s="78">
        <f>'Spółki dnia'!R287</f>
        <v>0.11111111111111106</v>
      </c>
      <c r="L288" s="5">
        <f t="shared" si="35"/>
        <v>2960.921100079363</v>
      </c>
      <c r="M288" s="5">
        <f t="shared" si="36"/>
        <v>9939.2178780896938</v>
      </c>
      <c r="N288" s="5">
        <f t="shared" si="37"/>
        <v>45954.728348323333</v>
      </c>
    </row>
    <row r="289" spans="2:14">
      <c r="B289" s="3">
        <f>'Spółki dnia'!B288</f>
        <v>287</v>
      </c>
      <c r="C289" s="15" t="str">
        <f>'Spółki dnia'!C288</f>
        <v>Sanwil</v>
      </c>
      <c r="D289" s="17" t="str">
        <f>'Spółki dnia'!D288</f>
        <v>wolumen</v>
      </c>
      <c r="E289" s="76">
        <f>'Spółki dnia'!P288</f>
        <v>-3.2258064516129059E-2</v>
      </c>
      <c r="F289" s="77">
        <f>'Spółki dnia'!Q288</f>
        <v>0.12903225806451607</v>
      </c>
      <c r="G289" s="78">
        <f>'Spółki dnia'!R288</f>
        <v>0</v>
      </c>
      <c r="L289" s="5">
        <f t="shared" si="35"/>
        <v>2861.1898801595057</v>
      </c>
      <c r="M289" s="5">
        <f t="shared" si="36"/>
        <v>11179.095663726846</v>
      </c>
      <c r="N289" s="5">
        <f t="shared" si="37"/>
        <v>45780.266277169045</v>
      </c>
    </row>
    <row r="290" spans="2:14">
      <c r="B290" s="3">
        <f>'Spółki dnia'!B289</f>
        <v>288</v>
      </c>
      <c r="C290" s="15" t="str">
        <f>'Spółki dnia'!C289</f>
        <v>Koelner</v>
      </c>
      <c r="D290" s="17" t="str">
        <f>'Spółki dnia'!D289</f>
        <v>objęcie hossy</v>
      </c>
      <c r="E290" s="76">
        <f>'Spółki dnia'!P289</f>
        <v>-3.8216560509553329E-3</v>
      </c>
      <c r="F290" s="77">
        <f>'Spółki dnia'!Q289</f>
        <v>-5.7324840764331121E-2</v>
      </c>
      <c r="G290" s="78">
        <f>'Spółki dnia'!R289</f>
        <v>-6.2420382165605012E-2</v>
      </c>
      <c r="L290" s="5">
        <f t="shared" si="35"/>
        <v>2839.4347154561874</v>
      </c>
      <c r="M290" s="5">
        <f t="shared" si="36"/>
        <v>10802.555793037829</v>
      </c>
      <c r="N290" s="5">
        <f t="shared" si="37"/>
        <v>44238.272536114753</v>
      </c>
    </row>
    <row r="291" spans="2:14">
      <c r="B291" s="3">
        <f>'Spółki dnia'!B290</f>
        <v>289</v>
      </c>
      <c r="C291" s="15" t="str">
        <f>'Spółki dnia'!C290</f>
        <v>TauronPE</v>
      </c>
      <c r="D291" s="17" t="str">
        <f>'Spółki dnia'!D290</f>
        <v>objęcie hossy</v>
      </c>
      <c r="E291" s="76">
        <f>'Spółki dnia'!P290</f>
        <v>-1.0638297872340387E-2</v>
      </c>
      <c r="F291" s="77">
        <f>'Spółki dnia'!Q290</f>
        <v>-4.0425531914893696E-2</v>
      </c>
      <c r="G291" s="78">
        <f>'Spółki dnia'!R290</f>
        <v>-4.2553191489361736E-2</v>
      </c>
      <c r="L291" s="5">
        <f t="shared" si="35"/>
        <v>2798.5630382170239</v>
      </c>
      <c r="M291" s="5">
        <f t="shared" si="36"/>
        <v>10438.698725903178</v>
      </c>
      <c r="N291" s="5">
        <f t="shared" si="37"/>
        <v>42748.216996622134</v>
      </c>
    </row>
    <row r="292" spans="2:14">
      <c r="B292" s="3">
        <f>'Spółki dnia'!B291</f>
        <v>290</v>
      </c>
      <c r="C292" s="15" t="str">
        <f>'Spółki dnia'!C291</f>
        <v>Polmed</v>
      </c>
      <c r="D292" s="17" t="str">
        <f>'Spółki dnia'!D291</f>
        <v xml:space="preserve">kurs najwyższy od 6 m-cy </v>
      </c>
      <c r="E292" s="76">
        <f>'Spółki dnia'!P291</f>
        <v>-1.0582010582010474E-2</v>
      </c>
      <c r="F292" s="77">
        <f>'Spółki dnia'!Q291</f>
        <v>-4.2328042328042249E-2</v>
      </c>
      <c r="G292" s="78">
        <f>'Spółki dnia'!R291</f>
        <v>-4.7619047619047547E-2</v>
      </c>
      <c r="L292" s="5">
        <f t="shared" si="35"/>
        <v>2758.436605701464</v>
      </c>
      <c r="M292" s="5">
        <f t="shared" si="36"/>
        <v>10087.097273813732</v>
      </c>
      <c r="N292" s="5">
        <f t="shared" si="37"/>
        <v>41308.350250305382</v>
      </c>
    </row>
    <row r="293" spans="2:14">
      <c r="B293"/>
      <c r="C293"/>
      <c r="D293"/>
      <c r="E293"/>
      <c r="F293"/>
      <c r="G293"/>
    </row>
    <row r="294" spans="2:14">
      <c r="B294"/>
      <c r="C294"/>
      <c r="D294"/>
      <c r="E294"/>
      <c r="F294"/>
      <c r="G294"/>
    </row>
    <row r="295" spans="2:14">
      <c r="B295"/>
      <c r="C295"/>
      <c r="D295"/>
      <c r="E295"/>
      <c r="F295"/>
      <c r="G295"/>
    </row>
    <row r="296" spans="2:14">
      <c r="B296"/>
      <c r="C296"/>
      <c r="D296"/>
      <c r="E296"/>
      <c r="F296"/>
      <c r="G296"/>
    </row>
    <row r="297" spans="2:14">
      <c r="B297"/>
      <c r="C297"/>
      <c r="D297"/>
      <c r="E297"/>
      <c r="F297"/>
      <c r="G297"/>
    </row>
    <row r="298" spans="2:14">
      <c r="B298"/>
      <c r="C298"/>
      <c r="D298"/>
      <c r="E298"/>
      <c r="F298"/>
      <c r="G298"/>
    </row>
    <row r="299" spans="2:14">
      <c r="B299"/>
      <c r="C299"/>
      <c r="D299"/>
      <c r="E299"/>
      <c r="F299"/>
      <c r="G299"/>
    </row>
    <row r="300" spans="2:14">
      <c r="B300"/>
      <c r="C300"/>
      <c r="D300"/>
      <c r="E300"/>
      <c r="F300"/>
      <c r="G300"/>
    </row>
    <row r="301" spans="2:14">
      <c r="B301"/>
      <c r="C301"/>
      <c r="D301"/>
      <c r="E301"/>
      <c r="F301"/>
      <c r="G301"/>
    </row>
    <row r="302" spans="2:14">
      <c r="B302"/>
      <c r="C302"/>
      <c r="D302"/>
      <c r="E302"/>
      <c r="F302"/>
      <c r="G302"/>
    </row>
    <row r="303" spans="2:14">
      <c r="B303"/>
      <c r="C303"/>
      <c r="D303"/>
      <c r="E303"/>
      <c r="F303"/>
      <c r="G303"/>
    </row>
    <row r="304" spans="2:14">
      <c r="B304"/>
      <c r="C304"/>
      <c r="D304"/>
      <c r="E304"/>
      <c r="F304"/>
      <c r="G304"/>
    </row>
    <row r="305" spans="2:7">
      <c r="B305"/>
      <c r="C305"/>
      <c r="D305"/>
      <c r="E305"/>
      <c r="F305"/>
      <c r="G305"/>
    </row>
    <row r="306" spans="2:7">
      <c r="B306"/>
      <c r="C306"/>
      <c r="D306"/>
      <c r="E306"/>
      <c r="F306"/>
      <c r="G306"/>
    </row>
    <row r="307" spans="2:7">
      <c r="B307"/>
      <c r="C307"/>
      <c r="D307"/>
      <c r="E307"/>
      <c r="F307"/>
      <c r="G307"/>
    </row>
    <row r="308" spans="2:7">
      <c r="B308"/>
      <c r="C308"/>
      <c r="D308"/>
      <c r="E308"/>
      <c r="F308"/>
      <c r="G308"/>
    </row>
    <row r="309" spans="2:7">
      <c r="B309"/>
      <c r="C309"/>
      <c r="D309"/>
      <c r="E309"/>
      <c r="F309"/>
      <c r="G309"/>
    </row>
    <row r="310" spans="2:7">
      <c r="B310"/>
      <c r="C310"/>
      <c r="D310"/>
      <c r="E310"/>
      <c r="F310"/>
      <c r="G310"/>
    </row>
    <row r="311" spans="2:7">
      <c r="B311"/>
      <c r="C311"/>
      <c r="D311"/>
      <c r="E311"/>
      <c r="F311"/>
      <c r="G311"/>
    </row>
    <row r="312" spans="2:7">
      <c r="B312"/>
      <c r="C312"/>
      <c r="D312"/>
      <c r="E312"/>
      <c r="F312"/>
      <c r="G312"/>
    </row>
    <row r="313" spans="2:7">
      <c r="B313"/>
      <c r="C313"/>
      <c r="D313"/>
      <c r="E313"/>
      <c r="F313"/>
      <c r="G313"/>
    </row>
    <row r="314" spans="2:7">
      <c r="B314"/>
      <c r="C314"/>
      <c r="D314"/>
      <c r="E314"/>
      <c r="F314"/>
      <c r="G314"/>
    </row>
    <row r="315" spans="2:7">
      <c r="B315"/>
      <c r="C315"/>
      <c r="D315"/>
      <c r="E315"/>
      <c r="F315"/>
      <c r="G315"/>
    </row>
    <row r="316" spans="2:7">
      <c r="B316"/>
      <c r="C316"/>
      <c r="D316"/>
      <c r="E316"/>
      <c r="F316"/>
      <c r="G316"/>
    </row>
    <row r="317" spans="2:7">
      <c r="B317"/>
      <c r="C317"/>
      <c r="D317"/>
      <c r="E317"/>
      <c r="F317"/>
      <c r="G317"/>
    </row>
    <row r="318" spans="2:7">
      <c r="B318"/>
      <c r="C318"/>
      <c r="D318"/>
      <c r="E318"/>
      <c r="F318"/>
      <c r="G318"/>
    </row>
    <row r="319" spans="2:7">
      <c r="B319"/>
      <c r="C319"/>
      <c r="D319"/>
      <c r="E319"/>
      <c r="F319"/>
      <c r="G319"/>
    </row>
    <row r="320" spans="2:7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  <row r="322" spans="2:7">
      <c r="B322"/>
      <c r="C322"/>
      <c r="D322"/>
      <c r="E322"/>
      <c r="F322"/>
      <c r="G322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2013-04-08T07:15:40Z</dcterms:modified>
</cp:coreProperties>
</file>