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"/>
    </mc:Choice>
  </mc:AlternateContent>
  <bookViews>
    <workbookView xWindow="0" yWindow="0" windowWidth="26235" windowHeight="11760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F490" i="1" l="1"/>
  <c r="F489" i="1"/>
  <c r="F488" i="1"/>
  <c r="D490" i="1"/>
  <c r="D489" i="1"/>
  <c r="D488" i="1"/>
  <c r="C490" i="1"/>
  <c r="C489" i="1"/>
  <c r="C488" i="1"/>
  <c r="B490" i="1"/>
  <c r="B489" i="1"/>
  <c r="B488" i="1"/>
  <c r="F484" i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<sst xmlns="http://schemas.openxmlformats.org/spreadsheetml/2006/main" count="13" uniqueCount="13">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</sst>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0" fontId="4" fillId="0" borderId="8" xfId="0" applyFont="1" applyBorder="1"/>
    <xf numFmtId="166" fontId="6" fillId="0" borderId="8" xfId="2" applyNumberFormat="1" applyFont="1" applyFill="1" applyBorder="1" applyAlignment="1">
      <alignment horizontal="left"/>
    </xf>
    <xf numFmtId="166" fontId="6" fillId="0" borderId="0" xfId="2" applyNumberFormat="1" applyFont="1" applyFill="1" applyBorder="1" applyAlignment="1">
      <alignment horizontal="left"/>
    </xf>
    <xf numFmtId="164" fontId="4" fillId="0" borderId="0" xfId="0" applyNumberFormat="1" applyFont="1" applyBorder="1"/>
    <xf numFmtId="0" fontId="4" fillId="0" borderId="0" xfId="0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Inwestorów'!$A$4:$A$484</c:f>
              <c:numCache>
                <c:formatCode>m/d/yyyy</c:formatCode>
                <c:ptCount val="48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</c:numCache>
            </c:numRef>
          </c:cat>
          <c:val>
            <c:numRef>
              <c:f>'Sentyment Inwestorów'!$G$4:$G$484</c:f>
              <c:numCache>
                <c:formatCode>#,##0.00</c:formatCode>
                <c:ptCount val="481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 formatCode="General">
                  <c:v>51486.94</c:v>
                </c:pt>
                <c:pt idx="474" formatCode="General">
                  <c:v>50445.13</c:v>
                </c:pt>
                <c:pt idx="475" formatCode="General">
                  <c:v>50658.89</c:v>
                </c:pt>
                <c:pt idx="476" formatCode="General">
                  <c:v>50937.18</c:v>
                </c:pt>
                <c:pt idx="477" formatCode="General">
                  <c:v>50726.22</c:v>
                </c:pt>
                <c:pt idx="478" formatCode="General">
                  <c:v>51121.23</c:v>
                </c:pt>
                <c:pt idx="479" formatCode="General">
                  <c:v>51890.42</c:v>
                </c:pt>
                <c:pt idx="480" formatCode="General">
                  <c:v>50024.63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3616160"/>
        <c:axId val="-1883615072"/>
      </c:lineChart>
      <c:dateAx>
        <c:axId val="-18836161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83615072"/>
        <c:crosses val="autoZero"/>
        <c:auto val="1"/>
        <c:lblOffset val="100"/>
        <c:baseTimeUnit val="days"/>
      </c:dateAx>
      <c:valAx>
        <c:axId val="-188361507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836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Inwestorów'!$A$4:$A$484</c:f>
              <c:numCache>
                <c:formatCode>m/d/yyyy</c:formatCode>
                <c:ptCount val="48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</c:numCache>
            </c:numRef>
          </c:cat>
          <c:val>
            <c:numRef>
              <c:f>'Sentyment Inwestorów'!$B$4:$B$484</c:f>
              <c:numCache>
                <c:formatCode>0.0%</c:formatCode>
                <c:ptCount val="481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  <c:pt idx="470">
                  <c:v>0.47959183673469385</c:v>
                </c:pt>
                <c:pt idx="471">
                  <c:v>0.45070422535211269</c:v>
                </c:pt>
                <c:pt idx="472">
                  <c:v>0.52403846153846156</c:v>
                </c:pt>
                <c:pt idx="473">
                  <c:v>0.52991452991452992</c:v>
                </c:pt>
                <c:pt idx="474">
                  <c:v>0.47859922178988329</c:v>
                </c:pt>
                <c:pt idx="475">
                  <c:v>0.48178137651821862</c:v>
                </c:pt>
                <c:pt idx="476">
                  <c:v>0.45689655172413796</c:v>
                </c:pt>
                <c:pt idx="477">
                  <c:v>0.48292682926829267</c:v>
                </c:pt>
                <c:pt idx="478">
                  <c:v>0.4329004329004329</c:v>
                </c:pt>
                <c:pt idx="479">
                  <c:v>0.47685185185185186</c:v>
                </c:pt>
                <c:pt idx="480">
                  <c:v>0.44776119402985076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Inwestorów'!$A$4:$A$484</c:f>
              <c:numCache>
                <c:formatCode>m/d/yyyy</c:formatCode>
                <c:ptCount val="48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</c:numCache>
            </c:numRef>
          </c:cat>
          <c:val>
            <c:numRef>
              <c:f>'Sentyment Inwestorów'!$D$4:$D$484</c:f>
              <c:numCache>
                <c:formatCode>General</c:formatCode>
                <c:ptCount val="481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  <c:pt idx="470">
                  <c:v>0.30102040816326531</c:v>
                </c:pt>
                <c:pt idx="471">
                  <c:v>0.323943661971831</c:v>
                </c:pt>
                <c:pt idx="472">
                  <c:v>0.23076923076923078</c:v>
                </c:pt>
                <c:pt idx="473">
                  <c:v>0.23504273504273504</c:v>
                </c:pt>
                <c:pt idx="474">
                  <c:v>0.24513618677042801</c:v>
                </c:pt>
                <c:pt idx="475">
                  <c:v>0.22672064777327935</c:v>
                </c:pt>
                <c:pt idx="476">
                  <c:v>0.2413793103448276</c:v>
                </c:pt>
                <c:pt idx="477">
                  <c:v>0.2097560975609756</c:v>
                </c:pt>
                <c:pt idx="478">
                  <c:v>0.29870129870129869</c:v>
                </c:pt>
                <c:pt idx="479">
                  <c:v>0.22685185185185186</c:v>
                </c:pt>
                <c:pt idx="480">
                  <c:v>0.25870646766169153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3623232"/>
        <c:axId val="-1883625408"/>
        <c:extLst/>
      </c:lineChart>
      <c:dateAx>
        <c:axId val="-1883623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83625408"/>
        <c:crosses val="autoZero"/>
        <c:auto val="1"/>
        <c:lblOffset val="100"/>
        <c:baseTimeUnit val="days"/>
      </c:dateAx>
      <c:valAx>
        <c:axId val="-18836254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88362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0"/>
  <sheetViews>
    <sheetView showGridLines="0" tabSelected="1" workbookViewId="0">
      <pane ySplit="3" topLeftCell="A474" activePane="bottomLeft" state="frozen"/>
      <selection pane="bottomLeft" activeCell="A493" sqref="A493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8" t="s">
        <v>1</v>
      </c>
      <c r="B1" s="48"/>
      <c r="C1" s="48"/>
      <c r="D1" s="48"/>
      <c r="E1" s="48"/>
      <c r="F1" s="48"/>
      <c r="G1" s="48"/>
    </row>
    <row r="2" spans="1:7">
      <c r="A2" s="46" t="s">
        <v>0</v>
      </c>
      <c r="B2" s="44" t="s">
        <v>6</v>
      </c>
      <c r="C2" s="45"/>
      <c r="D2" s="45"/>
      <c r="E2" s="12"/>
      <c r="F2" s="6" t="s">
        <v>7</v>
      </c>
      <c r="G2" s="6"/>
    </row>
    <row r="3" spans="1:7">
      <c r="A3" s="47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39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39">
        <v>50445.13</v>
      </c>
    </row>
    <row r="479" spans="1:7">
      <c r="A479" s="40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39">
        <v>50658.89</v>
      </c>
    </row>
    <row r="480" spans="1:7">
      <c r="A480" s="40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39">
        <v>50937.18</v>
      </c>
    </row>
    <row r="481" spans="1:7">
      <c r="A481" s="40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39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39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39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39">
        <v>50024.63</v>
      </c>
    </row>
    <row r="485" spans="1:7">
      <c r="A485" s="41"/>
      <c r="B485" s="36"/>
      <c r="C485" s="42"/>
      <c r="D485" s="42"/>
      <c r="E485" s="37"/>
      <c r="F485" s="36"/>
      <c r="G485" s="43"/>
    </row>
    <row r="486" spans="1:7">
      <c r="A486" s="35"/>
      <c r="B486" s="36"/>
      <c r="C486" s="36"/>
      <c r="D486" s="36"/>
      <c r="E486" s="37"/>
      <c r="F486" s="36"/>
      <c r="G486" s="38"/>
    </row>
    <row r="488" spans="1:7">
      <c r="A488" s="8" t="s">
        <v>9</v>
      </c>
      <c r="B488" s="9">
        <f>AVERAGE(B4:B484)</f>
        <v>0.43581015361348568</v>
      </c>
      <c r="C488" s="9">
        <f>AVERAGE(C4:C484)</f>
        <v>0.22288797597772042</v>
      </c>
      <c r="D488" s="9">
        <f>AVERAGE(D4:D484)</f>
        <v>0.34130810741503098</v>
      </c>
      <c r="E488" s="10"/>
      <c r="F488" s="9">
        <f>AVERAGE(F4:F484)</f>
        <v>9.4502046198454634E-2</v>
      </c>
    </row>
    <row r="489" spans="1:7">
      <c r="A489" s="5" t="s">
        <v>10</v>
      </c>
      <c r="B489" s="3">
        <f>MAX(B4:B484)</f>
        <v>0.69259259259259254</v>
      </c>
      <c r="C489" s="3">
        <f>MAX(C4:C484)</f>
        <v>0.39917695473251003</v>
      </c>
      <c r="D489" s="3">
        <f>MAX(D4:D484)</f>
        <v>0.66535433070866146</v>
      </c>
      <c r="F489" s="3">
        <f>MAX(F4:F484)</f>
        <v>0.53581661891117305</v>
      </c>
    </row>
    <row r="490" spans="1:7">
      <c r="A490" s="8" t="s">
        <v>11</v>
      </c>
      <c r="B490" s="9">
        <f>MIN(B4:B484)</f>
        <v>0.20171673819742489</v>
      </c>
      <c r="C490" s="9">
        <f>MIN(C4:C484)</f>
        <v>0.10074626865671642</v>
      </c>
      <c r="D490" s="9">
        <f>MIN(D4:D484)</f>
        <v>0.131805157593123</v>
      </c>
      <c r="E490" s="10"/>
      <c r="F490" s="9">
        <f>MIN(F4:F484)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4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42" sqref="A42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Komputer</cp:lastModifiedBy>
  <cp:lastPrinted>2019-08-16T05:30:36Z</cp:lastPrinted>
  <dcterms:created xsi:type="dcterms:W3CDTF">2012-05-08T11:00:09Z</dcterms:created>
  <dcterms:modified xsi:type="dcterms:W3CDTF">2020-07-31T07:43:06Z</dcterms:modified>
</cp:coreProperties>
</file>