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0130" windowHeight="9210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480" i="1" l="1"/>
  <c r="F479" i="1"/>
  <c r="F478" i="1"/>
  <c r="D480" i="1"/>
  <c r="D479" i="1"/>
  <c r="D478" i="1"/>
  <c r="C480" i="1"/>
  <c r="C479" i="1"/>
  <c r="C478" i="1"/>
  <c r="B480" i="1"/>
  <c r="B479" i="1"/>
  <c r="B478" i="1"/>
  <c r="F472" i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<sst xmlns="http://schemas.openxmlformats.org/spreadsheetml/2006/main" count="13" uniqueCount="13">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</sst>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\-mm\-dd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164" fontId="4" fillId="0" borderId="0" xfId="0" applyNumberFormat="1" applyFont="1" applyBorder="1"/>
    <xf numFmtId="0" fontId="4" fillId="0" borderId="8" xfId="0" applyFont="1" applyBorder="1"/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Inwestorów'!$A$4:$A$473</c:f>
              <c:numCache>
                <c:formatCode>m/d/yyyy</c:formatCode>
                <c:ptCount val="470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</c:numCache>
            </c:numRef>
          </c:cat>
          <c:val>
            <c:numRef>
              <c:f>'Sentyment Inwestorów'!$G$4:$G$473</c:f>
              <c:numCache>
                <c:formatCode>#,##0.00</c:formatCode>
                <c:ptCount val="470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 formatCode="General">
                  <c:v>44769.05</c:v>
                </c:pt>
                <c:pt idx="469" formatCode="General">
                  <c:v>44450.71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80640"/>
        <c:axId val="14493152"/>
      </c:lineChart>
      <c:dateAx>
        <c:axId val="14480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493152"/>
        <c:crosses val="autoZero"/>
        <c:auto val="1"/>
        <c:lblOffset val="100"/>
        <c:baseTimeUnit val="days"/>
      </c:dateAx>
      <c:valAx>
        <c:axId val="1449315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48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Inwestorów'!$A$4:$A$473</c:f>
              <c:numCache>
                <c:formatCode>m/d/yyyy</c:formatCode>
                <c:ptCount val="470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</c:numCache>
            </c:numRef>
          </c:cat>
          <c:val>
            <c:numRef>
              <c:f>'Sentyment Inwestorów'!$B$4:$B$473</c:f>
              <c:numCache>
                <c:formatCode>General</c:formatCode>
                <c:ptCount val="470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Inwestorów'!$A$4:$A$473</c:f>
              <c:numCache>
                <c:formatCode>m/d/yyyy</c:formatCode>
                <c:ptCount val="470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</c:numCache>
            </c:numRef>
          </c:cat>
          <c:val>
            <c:numRef>
              <c:f>'Sentyment Inwestorów'!$D$4:$D$473</c:f>
              <c:numCache>
                <c:formatCode>0.0%</c:formatCode>
                <c:ptCount val="470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2064"/>
        <c:axId val="14484448"/>
        <c:extLst/>
      </c:lineChart>
      <c:dateAx>
        <c:axId val="144920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484448"/>
        <c:crosses val="autoZero"/>
        <c:auto val="1"/>
        <c:lblOffset val="100"/>
        <c:baseTimeUnit val="days"/>
      </c:dateAx>
      <c:valAx>
        <c:axId val="144844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4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showGridLines="0" tabSelected="1" workbookViewId="0">
      <pane ySplit="3" topLeftCell="A460" activePane="bottomLeft" state="frozen"/>
      <selection pane="bottomLeft" activeCell="A474" sqref="A474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3" t="s">
        <v>1</v>
      </c>
      <c r="B1" s="43"/>
      <c r="C1" s="43"/>
      <c r="D1" s="43"/>
      <c r="E1" s="43"/>
      <c r="F1" s="43"/>
      <c r="G1" s="43"/>
    </row>
    <row r="2" spans="1:7">
      <c r="A2" s="41" t="s">
        <v>0</v>
      </c>
      <c r="B2" s="39" t="s">
        <v>6</v>
      </c>
      <c r="C2" s="40"/>
      <c r="D2" s="40"/>
      <c r="E2" s="12"/>
      <c r="F2" s="6" t="s">
        <v>7</v>
      </c>
      <c r="G2" s="6"/>
    </row>
    <row r="3" spans="1:7">
      <c r="A3" s="42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45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45">
        <v>44450.71</v>
      </c>
    </row>
    <row r="474" spans="1:7">
      <c r="A474" s="35"/>
      <c r="B474" s="36"/>
      <c r="C474" s="44"/>
      <c r="D474" s="44"/>
      <c r="E474" s="37"/>
      <c r="F474" s="36"/>
      <c r="G474" s="38"/>
    </row>
    <row r="475" spans="1:7">
      <c r="A475" s="35"/>
      <c r="B475" s="36"/>
      <c r="C475" s="44"/>
      <c r="D475" s="44"/>
      <c r="E475" s="37"/>
      <c r="F475" s="36"/>
      <c r="G475" s="38"/>
    </row>
    <row r="476" spans="1:7">
      <c r="A476" s="35"/>
      <c r="B476" s="36"/>
      <c r="C476" s="36"/>
      <c r="D476" s="36"/>
      <c r="E476" s="37"/>
      <c r="F476" s="36"/>
      <c r="G476" s="38"/>
    </row>
    <row r="478" spans="1:7">
      <c r="A478" s="8" t="s">
        <v>9</v>
      </c>
      <c r="B478" s="9">
        <f>AVERAGE(B4:B473)</f>
        <v>0.43485684548183867</v>
      </c>
      <c r="C478" s="9">
        <f>AVERAGE(C4:C473)</f>
        <v>0.22180661883727107</v>
      </c>
      <c r="D478" s="9">
        <f>AVERAGE(D4:D473)</f>
        <v>0.34334291865961386</v>
      </c>
      <c r="E478" s="10"/>
      <c r="F478" s="9">
        <f>AVERAGE(F4:F473)</f>
        <v>9.1513926822224728E-2</v>
      </c>
    </row>
    <row r="479" spans="1:7">
      <c r="A479" s="5" t="s">
        <v>10</v>
      </c>
      <c r="B479" s="3">
        <f>MAX(B4:B473)</f>
        <v>0.69259259259259254</v>
      </c>
      <c r="C479" s="3">
        <f>MAX(C4:C473)</f>
        <v>0.39917695473251003</v>
      </c>
      <c r="D479" s="3">
        <f>MAX(D4:D473)</f>
        <v>0.66535433070866146</v>
      </c>
      <c r="F479" s="3">
        <f>MAX(F4:F473)</f>
        <v>0.53581661891117305</v>
      </c>
    </row>
    <row r="480" spans="1:7">
      <c r="A480" s="8" t="s">
        <v>11</v>
      </c>
      <c r="B480" s="9">
        <f>MIN(B4:B473)</f>
        <v>0.20171673819742489</v>
      </c>
      <c r="C480" s="9">
        <f>MIN(C4:C473)</f>
        <v>0.10074626865671642</v>
      </c>
      <c r="D480" s="9">
        <f>MIN(D4:D473)</f>
        <v>0.131805157593123</v>
      </c>
      <c r="E480" s="10"/>
      <c r="F480" s="9">
        <f>MIN(F4:F473)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71 E472:E4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41" sqref="A41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2020-05-21T13:13:05Z</dcterms:modified>
</cp:coreProperties>
</file>