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32C15320-A0F3-4AB8-B6BA-E32543801E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ntyment Inwestorów" sheetId="1" r:id="rId1"/>
    <sheet name="WI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2" i="1" l="1"/>
  <c r="F581" i="1"/>
  <c r="F580" i="1"/>
  <c r="D582" i="1"/>
  <c r="D581" i="1"/>
  <c r="D580" i="1"/>
  <c r="C582" i="1"/>
  <c r="C581" i="1"/>
  <c r="C580" i="1"/>
  <c r="B582" i="1"/>
  <c r="B581" i="1"/>
  <c r="B580" i="1"/>
  <c r="F578" i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<sst xmlns="http://schemas.openxmlformats.org/spreadsheetml/2006/main" count="13" uniqueCount="13">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</sst>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Fill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Fill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NumberFormat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Inwestorów'!$A$4:$A$578</c:f>
              <c:numCache>
                <c:formatCode>m/d/yyyy</c:formatCode>
                <c:ptCount val="575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  <c:pt idx="544" formatCode="yyyy\-mm\-dd">
                  <c:v>44490</c:v>
                </c:pt>
                <c:pt idx="545" formatCode="yyyy\-mm\-dd">
                  <c:v>44497</c:v>
                </c:pt>
                <c:pt idx="546" formatCode="yyyy\-mm\-dd">
                  <c:v>44504</c:v>
                </c:pt>
                <c:pt idx="547" formatCode="yyyy\-mm\-dd">
                  <c:v>44511</c:v>
                </c:pt>
                <c:pt idx="548" formatCode="yyyy\-mm\-dd">
                  <c:v>44518</c:v>
                </c:pt>
                <c:pt idx="549" formatCode="yyyy\-mm\-dd">
                  <c:v>44525</c:v>
                </c:pt>
                <c:pt idx="550" formatCode="yyyy\-mm\-dd">
                  <c:v>44532</c:v>
                </c:pt>
                <c:pt idx="551" formatCode="yyyy\-mm\-dd">
                  <c:v>44539</c:v>
                </c:pt>
                <c:pt idx="552" formatCode="yyyy\-mm\-dd">
                  <c:v>44546</c:v>
                </c:pt>
                <c:pt idx="553" formatCode="yyyy\-mm\-dd">
                  <c:v>44553</c:v>
                </c:pt>
                <c:pt idx="554" formatCode="yyyy\-mm\-dd">
                  <c:v>44560</c:v>
                </c:pt>
                <c:pt idx="555" formatCode="yyyy\-mm\-dd">
                  <c:v>44567</c:v>
                </c:pt>
                <c:pt idx="556" formatCode="yyyy\-mm\-dd">
                  <c:v>44574</c:v>
                </c:pt>
                <c:pt idx="557" formatCode="yyyy\-mm\-dd">
                  <c:v>44581</c:v>
                </c:pt>
                <c:pt idx="558" formatCode="yyyy\-mm\-dd">
                  <c:v>44588</c:v>
                </c:pt>
                <c:pt idx="559" formatCode="yyyy\-mm\-dd">
                  <c:v>44595</c:v>
                </c:pt>
                <c:pt idx="560" formatCode="yyyy\-mm\-dd">
                  <c:v>44602</c:v>
                </c:pt>
                <c:pt idx="561" formatCode="yyyy\-mm\-dd">
                  <c:v>44609</c:v>
                </c:pt>
                <c:pt idx="562" formatCode="yyyy\-mm\-dd">
                  <c:v>44616</c:v>
                </c:pt>
                <c:pt idx="563" formatCode="yyyy\-mm\-dd">
                  <c:v>44623</c:v>
                </c:pt>
                <c:pt idx="564" formatCode="yyyy\-mm\-dd">
                  <c:v>44630</c:v>
                </c:pt>
                <c:pt idx="565" formatCode="yyyy\-mm\-dd">
                  <c:v>44637</c:v>
                </c:pt>
                <c:pt idx="566" formatCode="yyyy\-mm\-dd">
                  <c:v>44644</c:v>
                </c:pt>
                <c:pt idx="567" formatCode="yyyy\-mm\-dd">
                  <c:v>44651</c:v>
                </c:pt>
                <c:pt idx="568" formatCode="yyyy\-mm\-dd">
                  <c:v>44658</c:v>
                </c:pt>
                <c:pt idx="569" formatCode="yyyy\-mm\-dd">
                  <c:v>44665</c:v>
                </c:pt>
                <c:pt idx="570" formatCode="yyyy\-mm\-dd">
                  <c:v>44672</c:v>
                </c:pt>
                <c:pt idx="571" formatCode="yyyy\-mm\-dd">
                  <c:v>44679</c:v>
                </c:pt>
                <c:pt idx="572" formatCode="yyyy\-mm\-dd">
                  <c:v>44686</c:v>
                </c:pt>
                <c:pt idx="573" formatCode="yyyy\-mm\-dd">
                  <c:v>44693</c:v>
                </c:pt>
                <c:pt idx="574" formatCode="yyyy\-mm\-dd">
                  <c:v>44700</c:v>
                </c:pt>
              </c:numCache>
            </c:numRef>
          </c:cat>
          <c:val>
            <c:numRef>
              <c:f>'Sentyment Inwestorów'!$G$4:$G$578</c:f>
              <c:numCache>
                <c:formatCode>#,##0.00</c:formatCode>
                <c:ptCount val="575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60279.93</c:v>
                </c:pt>
                <c:pt idx="518">
                  <c:v>59376.35</c:v>
                </c:pt>
                <c:pt idx="519">
                  <c:v>61043.33</c:v>
                </c:pt>
                <c:pt idx="520">
                  <c:v>60898.92</c:v>
                </c:pt>
                <c:pt idx="521">
                  <c:v>62004.52</c:v>
                </c:pt>
                <c:pt idx="522">
                  <c:v>63262.41</c:v>
                </c:pt>
                <c:pt idx="523">
                  <c:v>65400.51</c:v>
                </c:pt>
                <c:pt idx="524">
                  <c:v>66757.97</c:v>
                </c:pt>
                <c:pt idx="525">
                  <c:v>66507.19</c:v>
                </c:pt>
                <c:pt idx="526">
                  <c:v>65806.48</c:v>
                </c:pt>
                <c:pt idx="527">
                  <c:v>67745.39</c:v>
                </c:pt>
                <c:pt idx="528">
                  <c:v>66836.25</c:v>
                </c:pt>
                <c:pt idx="529">
                  <c:v>66598.05</c:v>
                </c:pt>
                <c:pt idx="530">
                  <c:v>67292.59</c:v>
                </c:pt>
                <c:pt idx="531">
                  <c:v>66882.41</c:v>
                </c:pt>
                <c:pt idx="532">
                  <c:v>67833.05</c:v>
                </c:pt>
                <c:pt idx="533">
                  <c:v>68256.77</c:v>
                </c:pt>
                <c:pt idx="534">
                  <c:v>69076.800000000003</c:v>
                </c:pt>
                <c:pt idx="535">
                  <c:v>68035.61</c:v>
                </c:pt>
                <c:pt idx="536">
                  <c:v>69454.990000000005</c:v>
                </c:pt>
                <c:pt idx="537">
                  <c:v>71431.16</c:v>
                </c:pt>
                <c:pt idx="538">
                  <c:v>70980.210000000006</c:v>
                </c:pt>
                <c:pt idx="539">
                  <c:v>71674.66</c:v>
                </c:pt>
                <c:pt idx="540">
                  <c:v>70725.53</c:v>
                </c:pt>
                <c:pt idx="541">
                  <c:v>70340.86</c:v>
                </c:pt>
                <c:pt idx="542">
                  <c:v>72124.89</c:v>
                </c:pt>
                <c:pt idx="543">
                  <c:v>74524.78</c:v>
                </c:pt>
                <c:pt idx="544">
                  <c:v>73818.53</c:v>
                </c:pt>
                <c:pt idx="545">
                  <c:v>73217</c:v>
                </c:pt>
                <c:pt idx="546">
                  <c:v>74659.509999999995</c:v>
                </c:pt>
                <c:pt idx="547">
                  <c:v>72794.960000000006</c:v>
                </c:pt>
                <c:pt idx="548">
                  <c:v>70145.47</c:v>
                </c:pt>
                <c:pt idx="549">
                  <c:v>68860.62</c:v>
                </c:pt>
                <c:pt idx="550">
                  <c:v>68203.86</c:v>
                </c:pt>
                <c:pt idx="551">
                  <c:v>68326.8</c:v>
                </c:pt>
                <c:pt idx="552">
                  <c:v>67984.08</c:v>
                </c:pt>
                <c:pt idx="553">
                  <c:v>68120.160000000003</c:v>
                </c:pt>
                <c:pt idx="554">
                  <c:v>69296.259999999995</c:v>
                </c:pt>
                <c:pt idx="555">
                  <c:v>70750.990000000005</c:v>
                </c:pt>
                <c:pt idx="556">
                  <c:v>73245.279999999999</c:v>
                </c:pt>
                <c:pt idx="557">
                  <c:v>70419.86</c:v>
                </c:pt>
                <c:pt idx="558">
                  <c:v>68131.210000000006</c:v>
                </c:pt>
                <c:pt idx="559">
                  <c:v>68551</c:v>
                </c:pt>
                <c:pt idx="560">
                  <c:v>67939.86</c:v>
                </c:pt>
                <c:pt idx="561">
                  <c:v>66409.08</c:v>
                </c:pt>
                <c:pt idx="562">
                  <c:v>56086.65</c:v>
                </c:pt>
                <c:pt idx="563">
                  <c:v>61010.19</c:v>
                </c:pt>
                <c:pt idx="564">
                  <c:v>59796.72</c:v>
                </c:pt>
                <c:pt idx="565">
                  <c:v>64133.07</c:v>
                </c:pt>
                <c:pt idx="566">
                  <c:v>64948.68</c:v>
                </c:pt>
                <c:pt idx="567">
                  <c:v>64900.36</c:v>
                </c:pt>
                <c:pt idx="568">
                  <c:v>63524.54</c:v>
                </c:pt>
                <c:pt idx="569">
                  <c:v>63760.06</c:v>
                </c:pt>
                <c:pt idx="570">
                  <c:v>62331.7</c:v>
                </c:pt>
                <c:pt idx="571">
                  <c:v>58300.98</c:v>
                </c:pt>
                <c:pt idx="572">
                  <c:v>55467.4</c:v>
                </c:pt>
                <c:pt idx="573">
                  <c:v>53074.58</c:v>
                </c:pt>
                <c:pt idx="574">
                  <c:v>55555.31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5-4ED1-8FFC-83C1D9F8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7376"/>
        <c:axId val="-504546832"/>
      </c:lineChart>
      <c:dateAx>
        <c:axId val="-504547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6832"/>
        <c:crosses val="autoZero"/>
        <c:auto val="1"/>
        <c:lblOffset val="100"/>
        <c:baseTimeUnit val="days"/>
      </c:dateAx>
      <c:valAx>
        <c:axId val="-50454683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Inwestorów'!$A$4:$A$578</c:f>
              <c:numCache>
                <c:formatCode>m/d/yyyy</c:formatCode>
                <c:ptCount val="575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  <c:pt idx="544" formatCode="yyyy\-mm\-dd">
                  <c:v>44490</c:v>
                </c:pt>
                <c:pt idx="545" formatCode="yyyy\-mm\-dd">
                  <c:v>44497</c:v>
                </c:pt>
                <c:pt idx="546" formatCode="yyyy\-mm\-dd">
                  <c:v>44504</c:v>
                </c:pt>
                <c:pt idx="547" formatCode="yyyy\-mm\-dd">
                  <c:v>44511</c:v>
                </c:pt>
                <c:pt idx="548" formatCode="yyyy\-mm\-dd">
                  <c:v>44518</c:v>
                </c:pt>
                <c:pt idx="549" formatCode="yyyy\-mm\-dd">
                  <c:v>44525</c:v>
                </c:pt>
                <c:pt idx="550" formatCode="yyyy\-mm\-dd">
                  <c:v>44532</c:v>
                </c:pt>
                <c:pt idx="551" formatCode="yyyy\-mm\-dd">
                  <c:v>44539</c:v>
                </c:pt>
                <c:pt idx="552" formatCode="yyyy\-mm\-dd">
                  <c:v>44546</c:v>
                </c:pt>
                <c:pt idx="553" formatCode="yyyy\-mm\-dd">
                  <c:v>44553</c:v>
                </c:pt>
                <c:pt idx="554" formatCode="yyyy\-mm\-dd">
                  <c:v>44560</c:v>
                </c:pt>
                <c:pt idx="555" formatCode="yyyy\-mm\-dd">
                  <c:v>44567</c:v>
                </c:pt>
                <c:pt idx="556" formatCode="yyyy\-mm\-dd">
                  <c:v>44574</c:v>
                </c:pt>
                <c:pt idx="557" formatCode="yyyy\-mm\-dd">
                  <c:v>44581</c:v>
                </c:pt>
                <c:pt idx="558" formatCode="yyyy\-mm\-dd">
                  <c:v>44588</c:v>
                </c:pt>
                <c:pt idx="559" formatCode="yyyy\-mm\-dd">
                  <c:v>44595</c:v>
                </c:pt>
                <c:pt idx="560" formatCode="yyyy\-mm\-dd">
                  <c:v>44602</c:v>
                </c:pt>
                <c:pt idx="561" formatCode="yyyy\-mm\-dd">
                  <c:v>44609</c:v>
                </c:pt>
                <c:pt idx="562" formatCode="yyyy\-mm\-dd">
                  <c:v>44616</c:v>
                </c:pt>
                <c:pt idx="563" formatCode="yyyy\-mm\-dd">
                  <c:v>44623</c:v>
                </c:pt>
                <c:pt idx="564" formatCode="yyyy\-mm\-dd">
                  <c:v>44630</c:v>
                </c:pt>
                <c:pt idx="565" formatCode="yyyy\-mm\-dd">
                  <c:v>44637</c:v>
                </c:pt>
                <c:pt idx="566" formatCode="yyyy\-mm\-dd">
                  <c:v>44644</c:v>
                </c:pt>
                <c:pt idx="567" formatCode="yyyy\-mm\-dd">
                  <c:v>44651</c:v>
                </c:pt>
                <c:pt idx="568" formatCode="yyyy\-mm\-dd">
                  <c:v>44658</c:v>
                </c:pt>
                <c:pt idx="569" formatCode="yyyy\-mm\-dd">
                  <c:v>44665</c:v>
                </c:pt>
                <c:pt idx="570" formatCode="yyyy\-mm\-dd">
                  <c:v>44672</c:v>
                </c:pt>
                <c:pt idx="571" formatCode="yyyy\-mm\-dd">
                  <c:v>44679</c:v>
                </c:pt>
                <c:pt idx="572" formatCode="yyyy\-mm\-dd">
                  <c:v>44686</c:v>
                </c:pt>
                <c:pt idx="573" formatCode="yyyy\-mm\-dd">
                  <c:v>44693</c:v>
                </c:pt>
                <c:pt idx="574" formatCode="yyyy\-mm\-dd">
                  <c:v>44700</c:v>
                </c:pt>
              </c:numCache>
            </c:numRef>
          </c:cat>
          <c:val>
            <c:numRef>
              <c:f>'Sentyment Inwestorów'!$F$4:$F$578</c:f>
              <c:numCache>
                <c:formatCode>0.0%</c:formatCode>
                <c:ptCount val="575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  <c:pt idx="533">
                  <c:v>5.9259259259259289E-2</c:v>
                </c:pt>
                <c:pt idx="534">
                  <c:v>5.839416058394159E-2</c:v>
                </c:pt>
                <c:pt idx="535">
                  <c:v>0.28205128205128205</c:v>
                </c:pt>
                <c:pt idx="536">
                  <c:v>0.24840764331210191</c:v>
                </c:pt>
                <c:pt idx="537">
                  <c:v>0.23353293413173648</c:v>
                </c:pt>
                <c:pt idx="538">
                  <c:v>0.3020134228187919</c:v>
                </c:pt>
                <c:pt idx="539">
                  <c:v>0.23357664233576647</c:v>
                </c:pt>
                <c:pt idx="540">
                  <c:v>0.21710526315789475</c:v>
                </c:pt>
                <c:pt idx="541">
                  <c:v>0.10948905109489049</c:v>
                </c:pt>
                <c:pt idx="542">
                  <c:v>9.0909090909090884E-2</c:v>
                </c:pt>
                <c:pt idx="543">
                  <c:v>0.1445086705202312</c:v>
                </c:pt>
                <c:pt idx="544">
                  <c:v>0.1111111111111111</c:v>
                </c:pt>
                <c:pt idx="545">
                  <c:v>0.14600000000000002</c:v>
                </c:pt>
                <c:pt idx="546">
                  <c:v>0.15900000000000003</c:v>
                </c:pt>
                <c:pt idx="547">
                  <c:v>0.27</c:v>
                </c:pt>
                <c:pt idx="548">
                  <c:v>7.6000000000000012E-2</c:v>
                </c:pt>
                <c:pt idx="549">
                  <c:v>-0.11299999999999999</c:v>
                </c:pt>
                <c:pt idx="550">
                  <c:v>-0.13800000000000001</c:v>
                </c:pt>
                <c:pt idx="551">
                  <c:v>-0.27700000000000002</c:v>
                </c:pt>
                <c:pt idx="552">
                  <c:v>-0.2181818181818182</c:v>
                </c:pt>
                <c:pt idx="553">
                  <c:v>-0.14300000000000002</c:v>
                </c:pt>
                <c:pt idx="554">
                  <c:v>0</c:v>
                </c:pt>
                <c:pt idx="555">
                  <c:v>0.29399999999999998</c:v>
                </c:pt>
                <c:pt idx="556">
                  <c:v>0.23299999999999998</c:v>
                </c:pt>
                <c:pt idx="557">
                  <c:v>0.19230769230769229</c:v>
                </c:pt>
                <c:pt idx="558">
                  <c:v>-3.0456852791878153E-2</c:v>
                </c:pt>
                <c:pt idx="559">
                  <c:v>-3.400000000000003E-2</c:v>
                </c:pt>
                <c:pt idx="560">
                  <c:v>2.5974025974025983E-2</c:v>
                </c:pt>
                <c:pt idx="561">
                  <c:v>0.1111111111111111</c:v>
                </c:pt>
                <c:pt idx="562">
                  <c:v>-0.14516129032258063</c:v>
                </c:pt>
                <c:pt idx="563">
                  <c:v>-9.1743119266055051E-2</c:v>
                </c:pt>
                <c:pt idx="564">
                  <c:v>-9.6774193548387066E-2</c:v>
                </c:pt>
                <c:pt idx="565">
                  <c:v>-0.1145038167938931</c:v>
                </c:pt>
                <c:pt idx="566">
                  <c:v>2.5862068965517238E-2</c:v>
                </c:pt>
                <c:pt idx="567">
                  <c:v>8.3999999999999964E-2</c:v>
                </c:pt>
                <c:pt idx="568">
                  <c:v>2.5641025641025661E-2</c:v>
                </c:pt>
                <c:pt idx="569">
                  <c:v>-7.2727272727272751E-2</c:v>
                </c:pt>
                <c:pt idx="570">
                  <c:v>-8.411214953271029E-2</c:v>
                </c:pt>
                <c:pt idx="571">
                  <c:v>-0.20618556701030927</c:v>
                </c:pt>
                <c:pt idx="572">
                  <c:v>-0.2410714285714286</c:v>
                </c:pt>
                <c:pt idx="573">
                  <c:v>-0.37572254335260125</c:v>
                </c:pt>
                <c:pt idx="574">
                  <c:v>-0.24615384615384611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6-416A-BE63-F8B992FB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5744"/>
        <c:axId val="-504542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Inwestorów'!$A$4:$A$578</c15:sqref>
                        </c15:formulaRef>
                      </c:ext>
                    </c:extLst>
                    <c:numCache>
                      <c:formatCode>m/d/yyyy</c:formatCode>
                      <c:ptCount val="575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  <c:pt idx="533">
                        <c:v>0.4</c:v>
                      </c:pt>
                      <c:pt idx="534">
                        <c:v>0.37956204379562042</c:v>
                      </c:pt>
                      <c:pt idx="535">
                        <c:v>0.55769230769230771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516-416A-BE63-F8B992FB490B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Inwestorów'!$A$4:$A$578</c15:sqref>
                        </c15:formulaRef>
                      </c:ext>
                    </c:extLst>
                    <c:numCache>
                      <c:formatCode>m/d/yyyy</c:formatCode>
                      <c:ptCount val="575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  <c:pt idx="533">
                        <c:v>0.34074074074074073</c:v>
                      </c:pt>
                      <c:pt idx="534">
                        <c:v>0.32116788321167883</c:v>
                      </c:pt>
                      <c:pt idx="535">
                        <c:v>0.27564102564102566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16-416A-BE63-F8B992FB490B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Inwestorów'!$A$4:$A$578</c15:sqref>
                        </c15:formulaRef>
                      </c:ext>
                    </c:extLst>
                    <c:numCache>
                      <c:formatCode>m/d/yyyy</c:formatCode>
                      <c:ptCount val="575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  <c:pt idx="533">
                        <c:v>5.9259259259259289E-2</c:v>
                      </c:pt>
                      <c:pt idx="534">
                        <c:v>5.839416058394159E-2</c:v>
                      </c:pt>
                      <c:pt idx="535">
                        <c:v>0.28205128205128205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16-416A-BE63-F8B992FB490B}"/>
                  </c:ext>
                </c:extLst>
              </c15:ser>
            </c15:filteredLineSeries>
          </c:ext>
        </c:extLst>
      </c:lineChart>
      <c:dateAx>
        <c:axId val="-5045457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2480"/>
        <c:crosses val="autoZero"/>
        <c:auto val="1"/>
        <c:lblOffset val="100"/>
        <c:baseTimeUnit val="days"/>
        <c:majorUnit val="4"/>
        <c:majorTimeUnit val="months"/>
        <c:minorUnit val="1"/>
        <c:minorTimeUnit val="months"/>
      </c:dateAx>
      <c:valAx>
        <c:axId val="-504542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13</xdr:col>
      <xdr:colOff>660400</xdr:colOff>
      <xdr:row>19</xdr:row>
      <xdr:rowOff>10160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121920</xdr:rowOff>
    </xdr:from>
    <xdr:to>
      <xdr:col>13</xdr:col>
      <xdr:colOff>660400</xdr:colOff>
      <xdr:row>38</xdr:row>
      <xdr:rowOff>159525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7"/>
  <sheetViews>
    <sheetView showGridLines="0" tabSelected="1" workbookViewId="0">
      <pane ySplit="3" topLeftCell="A4" activePane="bottomLeft" state="frozen"/>
      <selection pane="bottomLeft" activeCell="G578" sqref="G578"/>
    </sheetView>
  </sheetViews>
  <sheetFormatPr defaultColWidth="9" defaultRowHeight="14.4"/>
  <cols>
    <col min="1" max="1" width="9.69921875" style="4" customWidth="1"/>
    <col min="2" max="4" width="9.59765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 ht="27.75" customHeight="1">
      <c r="A1" s="51" t="s">
        <v>12</v>
      </c>
      <c r="B1" s="52"/>
      <c r="C1" s="52"/>
      <c r="D1" s="52"/>
      <c r="E1" s="52"/>
      <c r="F1" s="52"/>
      <c r="G1" s="52"/>
    </row>
    <row r="2" spans="1:7">
      <c r="A2" s="49" t="s">
        <v>0</v>
      </c>
      <c r="B2" s="47" t="s">
        <v>5</v>
      </c>
      <c r="C2" s="48"/>
      <c r="D2" s="48"/>
      <c r="E2" s="12"/>
      <c r="F2" s="6" t="s">
        <v>6</v>
      </c>
      <c r="G2" s="6"/>
    </row>
    <row r="3" spans="1:7">
      <c r="A3" s="50"/>
      <c r="B3" s="11" t="s">
        <v>3</v>
      </c>
      <c r="C3" s="11" t="s">
        <v>2</v>
      </c>
      <c r="D3" s="11" t="s">
        <v>1</v>
      </c>
      <c r="E3" s="11" t="s">
        <v>4</v>
      </c>
      <c r="F3" s="7" t="s">
        <v>7</v>
      </c>
      <c r="G3" s="13" t="s">
        <v>11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:E496" si="18">SUM(B468:D468)</f>
        <v>1</v>
      </c>
      <c r="F468" s="16">
        <f t="shared" ref="F468:F496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si="18"/>
        <v>1</v>
      </c>
      <c r="F469" s="16">
        <f t="shared" si="19"/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si="18"/>
        <v>1</v>
      </c>
      <c r="F470" s="16">
        <f t="shared" si="19"/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si="18"/>
        <v>1</v>
      </c>
      <c r="F471" s="16">
        <f t="shared" si="19"/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18"/>
        <v>1</v>
      </c>
      <c r="F472" s="16">
        <f t="shared" si="19"/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18"/>
        <v>1</v>
      </c>
      <c r="F473" s="16">
        <f t="shared" si="19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si="18"/>
        <v>1</v>
      </c>
      <c r="F474" s="16">
        <f t="shared" si="19"/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si="18"/>
        <v>1</v>
      </c>
      <c r="F475" s="16">
        <f t="shared" si="19"/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si="18"/>
        <v>1</v>
      </c>
      <c r="F476" s="16">
        <f t="shared" si="19"/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si="18"/>
        <v>1</v>
      </c>
      <c r="F477" s="16">
        <f t="shared" si="19"/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si="18"/>
        <v>1</v>
      </c>
      <c r="F478" s="16">
        <f t="shared" si="19"/>
        <v>0.23346303501945528</v>
      </c>
      <c r="G478" s="20">
        <v>50445.13</v>
      </c>
    </row>
    <row r="479" spans="1:7">
      <c r="A479" s="35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si="18"/>
        <v>1</v>
      </c>
      <c r="F479" s="16">
        <f t="shared" si="19"/>
        <v>0.25506072874493924</v>
      </c>
      <c r="G479" s="20">
        <v>50658.89</v>
      </c>
    </row>
    <row r="480" spans="1:7">
      <c r="A480" s="35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18"/>
        <v>1</v>
      </c>
      <c r="F480" s="16">
        <f t="shared" si="19"/>
        <v>0.21551724137931036</v>
      </c>
      <c r="G480" s="20">
        <v>50937.18</v>
      </c>
    </row>
    <row r="481" spans="1:7">
      <c r="A481" s="35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18"/>
        <v>1</v>
      </c>
      <c r="F481" s="16">
        <f t="shared" si="19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18"/>
        <v>1</v>
      </c>
      <c r="F482" s="16">
        <f t="shared" si="19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si="18"/>
        <v>1</v>
      </c>
      <c r="F483" s="16">
        <f t="shared" si="19"/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18"/>
        <v>1</v>
      </c>
      <c r="F484" s="16">
        <f t="shared" si="19"/>
        <v>0.18905472636815923</v>
      </c>
      <c r="G484" s="20">
        <v>50024.63</v>
      </c>
    </row>
    <row r="485" spans="1:7">
      <c r="A485" s="33">
        <v>44049</v>
      </c>
      <c r="B485" s="38">
        <v>0.45145631067961167</v>
      </c>
      <c r="C485" s="38">
        <v>0.24757281553398058</v>
      </c>
      <c r="D485" s="38">
        <v>0.30097087378640774</v>
      </c>
      <c r="E485" s="36">
        <f t="shared" si="18"/>
        <v>1</v>
      </c>
      <c r="F485" s="37">
        <f t="shared" si="19"/>
        <v>0.15048543689320393</v>
      </c>
      <c r="G485" s="39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18"/>
        <v>1</v>
      </c>
      <c r="F486" s="16">
        <f t="shared" si="19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si="18"/>
        <v>1</v>
      </c>
      <c r="F487" s="16">
        <f t="shared" si="19"/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18"/>
        <v>1</v>
      </c>
      <c r="F488" s="16">
        <f t="shared" si="19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18"/>
        <v>1</v>
      </c>
      <c r="F489" s="16">
        <f t="shared" si="19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si="18"/>
        <v>1</v>
      </c>
      <c r="F490" s="16">
        <f t="shared" si="19"/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18"/>
        <v>1</v>
      </c>
      <c r="F491" s="16">
        <f t="shared" si="19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si="18"/>
        <v>1</v>
      </c>
      <c r="F492" s="16">
        <f t="shared" si="19"/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si="18"/>
        <v>1</v>
      </c>
      <c r="F493" s="16">
        <f t="shared" si="19"/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18"/>
        <v>1</v>
      </c>
      <c r="F494" s="16">
        <f t="shared" si="19"/>
        <v>2.0000000000000018E-2</v>
      </c>
      <c r="G494" s="20">
        <v>49727.34</v>
      </c>
    </row>
    <row r="495" spans="1:7">
      <c r="A495" s="35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si="18"/>
        <v>1</v>
      </c>
      <c r="F495" s="16">
        <f t="shared" si="19"/>
        <v>-0.11445783132530118</v>
      </c>
      <c r="G495" s="20">
        <v>47482</v>
      </c>
    </row>
    <row r="496" spans="1:7">
      <c r="A496" s="35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18"/>
        <v>1</v>
      </c>
      <c r="F496" s="16">
        <f t="shared" si="19"/>
        <v>-0.23414634146341462</v>
      </c>
      <c r="G496" s="20">
        <v>47910.38</v>
      </c>
    </row>
    <row r="497" spans="1:7">
      <c r="A497" s="35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20">SUM(B497:D497)</f>
        <v>1</v>
      </c>
      <c r="F497" s="16">
        <f t="shared" ref="F497:F502" si="21">B497-D497</f>
        <v>-0.19801980198019803</v>
      </c>
      <c r="G497" s="20">
        <v>44840.6</v>
      </c>
    </row>
    <row r="498" spans="1:7">
      <c r="A498" s="35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20"/>
        <v>1</v>
      </c>
      <c r="F498" s="16">
        <f t="shared" si="21"/>
        <v>-7.2463768115942073E-2</v>
      </c>
      <c r="G498" s="20">
        <v>48295.31</v>
      </c>
    </row>
    <row r="499" spans="1:7">
      <c r="A499" s="35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20"/>
        <v>1</v>
      </c>
      <c r="F499" s="16">
        <f t="shared" si="21"/>
        <v>0.14438502673796794</v>
      </c>
      <c r="G499" s="20">
        <v>51229.23</v>
      </c>
    </row>
    <row r="500" spans="1:7">
      <c r="A500" s="35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20"/>
        <v>1</v>
      </c>
      <c r="F500" s="16">
        <f t="shared" si="21"/>
        <v>0.25909090909090915</v>
      </c>
      <c r="G500" s="20">
        <v>51651.4</v>
      </c>
    </row>
    <row r="501" spans="1:7">
      <c r="A501" s="35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20"/>
        <v>1</v>
      </c>
      <c r="F501" s="16">
        <f t="shared" si="21"/>
        <v>0.19806763285024154</v>
      </c>
      <c r="G501" s="20">
        <v>53187.31</v>
      </c>
    </row>
    <row r="502" spans="1:7">
      <c r="A502" s="35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20"/>
        <v>1</v>
      </c>
      <c r="F502" s="16">
        <f t="shared" si="21"/>
        <v>0.21319796954314718</v>
      </c>
      <c r="G502" s="20">
        <v>53967.82</v>
      </c>
    </row>
    <row r="503" spans="1:7">
      <c r="A503" s="35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10" si="22">SUM(B503:D503)</f>
        <v>1</v>
      </c>
      <c r="F503" s="16">
        <f t="shared" ref="F503:F510" si="23">B503-D503</f>
        <v>0.31937172774869116</v>
      </c>
      <c r="G503" s="20">
        <v>56230.400000000001</v>
      </c>
    </row>
    <row r="504" spans="1:7">
      <c r="A504" s="35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22"/>
        <v>1</v>
      </c>
      <c r="F504" s="16">
        <f t="shared" si="23"/>
        <v>0.17460317460317459</v>
      </c>
      <c r="G504" s="20">
        <v>56176.07</v>
      </c>
    </row>
    <row r="505" spans="1:7">
      <c r="A505" s="35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22"/>
        <v>0.99999999999999989</v>
      </c>
      <c r="F505" s="16">
        <f t="shared" si="23"/>
        <v>0.15343915343915343</v>
      </c>
      <c r="G505" s="20">
        <v>55843.46</v>
      </c>
    </row>
    <row r="506" spans="1:7">
      <c r="A506" s="35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22"/>
        <v>0.99999999999999989</v>
      </c>
      <c r="F506" s="16">
        <f t="shared" si="23"/>
        <v>0.31952662721893488</v>
      </c>
      <c r="G506" s="20">
        <v>57025.84</v>
      </c>
    </row>
    <row r="507" spans="1:7">
      <c r="A507" s="35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22"/>
        <v>1</v>
      </c>
      <c r="F507" s="16">
        <f t="shared" si="23"/>
        <v>0.31818181818181818</v>
      </c>
      <c r="G507" s="20">
        <v>59687.54</v>
      </c>
    </row>
    <row r="508" spans="1:7">
      <c r="A508" s="35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si="22"/>
        <v>1</v>
      </c>
      <c r="F508" s="16">
        <f t="shared" si="23"/>
        <v>0.35775862068965519</v>
      </c>
      <c r="G508" s="20">
        <v>58945.17</v>
      </c>
    </row>
    <row r="509" spans="1:7">
      <c r="A509" s="35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22"/>
        <v>1</v>
      </c>
      <c r="F509" s="16">
        <f t="shared" si="23"/>
        <v>0.16763005780346818</v>
      </c>
      <c r="G509" s="20">
        <v>57226.74</v>
      </c>
    </row>
    <row r="510" spans="1:7">
      <c r="A510" s="35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22"/>
        <v>1</v>
      </c>
      <c r="F510" s="16">
        <f t="shared" si="23"/>
        <v>0.17391304347826086</v>
      </c>
      <c r="G510" s="20">
        <v>57797.95</v>
      </c>
    </row>
    <row r="511" spans="1:7">
      <c r="A511" s="35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50" si="24">SUM(B511:D511)</f>
        <v>1</v>
      </c>
      <c r="F511" s="16">
        <f t="shared" ref="F511:F550" si="25">B511-D511</f>
        <v>0.18932038834951459</v>
      </c>
      <c r="G511" s="20">
        <v>56669.86</v>
      </c>
    </row>
    <row r="512" spans="1:7">
      <c r="A512" s="35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24"/>
        <v>1</v>
      </c>
      <c r="F512" s="16">
        <f t="shared" si="25"/>
        <v>0.13636363636363635</v>
      </c>
      <c r="G512" s="20">
        <v>57790.5</v>
      </c>
    </row>
    <row r="513" spans="1:7">
      <c r="A513" s="35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24"/>
        <v>1</v>
      </c>
      <c r="F513" s="16">
        <f t="shared" si="25"/>
        <v>0.23204419889502764</v>
      </c>
      <c r="G513" s="20">
        <v>58684.46</v>
      </c>
    </row>
    <row r="514" spans="1:7">
      <c r="A514" s="35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24"/>
        <v>1</v>
      </c>
      <c r="F514" s="16">
        <f t="shared" si="25"/>
        <v>0.18957345971563982</v>
      </c>
      <c r="G514" s="20">
        <v>57706.400000000001</v>
      </c>
    </row>
    <row r="515" spans="1:7">
      <c r="A515" s="35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24"/>
        <v>1</v>
      </c>
      <c r="F515" s="16">
        <f t="shared" si="25"/>
        <v>1.6666666666666663E-2</v>
      </c>
      <c r="G515" s="20">
        <v>57869.71</v>
      </c>
    </row>
    <row r="516" spans="1:7">
      <c r="A516" s="35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24"/>
        <v>1</v>
      </c>
      <c r="F516" s="16">
        <f t="shared" si="25"/>
        <v>0.11290322580645162</v>
      </c>
      <c r="G516" s="20">
        <v>59028.6</v>
      </c>
    </row>
    <row r="517" spans="1:7">
      <c r="A517" s="35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24"/>
        <v>1</v>
      </c>
      <c r="F517" s="16">
        <f t="shared" si="25"/>
        <v>5.9171597633135842E-3</v>
      </c>
      <c r="G517" s="20">
        <v>58405.96</v>
      </c>
    </row>
    <row r="518" spans="1:7">
      <c r="A518" s="35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24"/>
        <v>1</v>
      </c>
      <c r="F518" s="16">
        <f t="shared" si="25"/>
        <v>6.7357512953367893E-2</v>
      </c>
      <c r="G518" s="20">
        <v>56448.66</v>
      </c>
    </row>
    <row r="519" spans="1:7">
      <c r="A519" s="35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24"/>
        <v>1</v>
      </c>
      <c r="F519" s="16">
        <f t="shared" si="25"/>
        <v>0.15189873417721517</v>
      </c>
      <c r="G519" s="20">
        <v>58512.71</v>
      </c>
    </row>
    <row r="520" spans="1:7">
      <c r="A520" s="40">
        <v>44294</v>
      </c>
      <c r="B520" s="38">
        <v>0.44198895027624308</v>
      </c>
      <c r="C520" s="38">
        <v>0.30386740331491713</v>
      </c>
      <c r="D520" s="38">
        <v>0.2541436464088398</v>
      </c>
      <c r="E520" s="36">
        <f t="shared" si="24"/>
        <v>1</v>
      </c>
      <c r="F520" s="37">
        <f t="shared" si="25"/>
        <v>0.18784530386740328</v>
      </c>
      <c r="G520" s="39">
        <v>59435.58</v>
      </c>
    </row>
    <row r="521" spans="1:7">
      <c r="A521" s="40">
        <v>44301</v>
      </c>
      <c r="B521" s="38">
        <v>0.48466257668711654</v>
      </c>
      <c r="C521" s="38">
        <v>0.22085889570552147</v>
      </c>
      <c r="D521" s="38">
        <v>0.29447852760736198</v>
      </c>
      <c r="E521" s="36">
        <f t="shared" si="24"/>
        <v>1</v>
      </c>
      <c r="F521" s="37">
        <f t="shared" si="25"/>
        <v>0.19018404907975456</v>
      </c>
      <c r="G521" s="39">
        <v>60279.93</v>
      </c>
    </row>
    <row r="522" spans="1:7">
      <c r="A522" s="40">
        <v>44308</v>
      </c>
      <c r="B522" s="38">
        <v>0.50310559006211175</v>
      </c>
      <c r="C522" s="38">
        <v>0.20496894409937888</v>
      </c>
      <c r="D522" s="38">
        <v>0.29192546583850931</v>
      </c>
      <c r="E522" s="36">
        <f t="shared" si="24"/>
        <v>1</v>
      </c>
      <c r="F522" s="37">
        <f t="shared" si="25"/>
        <v>0.21118012422360244</v>
      </c>
      <c r="G522" s="39">
        <v>59376.35</v>
      </c>
    </row>
    <row r="523" spans="1:7">
      <c r="A523" s="40">
        <v>44315</v>
      </c>
      <c r="B523" s="38">
        <v>0.5</v>
      </c>
      <c r="C523" s="38">
        <v>0.22368421052631579</v>
      </c>
      <c r="D523" s="38">
        <v>0.27631578947368424</v>
      </c>
      <c r="E523" s="36">
        <f t="shared" si="24"/>
        <v>1</v>
      </c>
      <c r="F523" s="37">
        <f t="shared" si="25"/>
        <v>0.22368421052631576</v>
      </c>
      <c r="G523" s="39">
        <v>61043.33</v>
      </c>
    </row>
    <row r="524" spans="1:7">
      <c r="A524" s="40">
        <v>44322</v>
      </c>
      <c r="B524" s="38">
        <v>0.45270270270270269</v>
      </c>
      <c r="C524" s="38">
        <v>0.22972972972972974</v>
      </c>
      <c r="D524" s="38">
        <v>0.31756756756756754</v>
      </c>
      <c r="E524" s="36">
        <f t="shared" si="24"/>
        <v>1</v>
      </c>
      <c r="F524" s="37">
        <f t="shared" si="25"/>
        <v>0.13513513513513514</v>
      </c>
      <c r="G524" s="39">
        <v>60898.92</v>
      </c>
    </row>
    <row r="525" spans="1:7">
      <c r="A525" s="40">
        <v>44329</v>
      </c>
      <c r="B525" s="38">
        <v>0.55900621118012417</v>
      </c>
      <c r="C525" s="38">
        <v>0.16149068322981366</v>
      </c>
      <c r="D525" s="38">
        <v>0.27950310559006208</v>
      </c>
      <c r="E525" s="36">
        <f t="shared" si="24"/>
        <v>0.99999999999999989</v>
      </c>
      <c r="F525" s="37">
        <f t="shared" si="25"/>
        <v>0.27950310559006208</v>
      </c>
      <c r="G525" s="39">
        <v>62004.52</v>
      </c>
    </row>
    <row r="526" spans="1:7">
      <c r="A526" s="40">
        <v>44336</v>
      </c>
      <c r="B526" s="38">
        <v>0.52105263157894732</v>
      </c>
      <c r="C526" s="38">
        <v>0.21052631578947367</v>
      </c>
      <c r="D526" s="38">
        <v>0.26842105263157895</v>
      </c>
      <c r="E526" s="36">
        <f t="shared" si="24"/>
        <v>1</v>
      </c>
      <c r="F526" s="37">
        <f t="shared" si="25"/>
        <v>0.25263157894736837</v>
      </c>
      <c r="G526" s="39">
        <v>63262.41</v>
      </c>
    </row>
    <row r="527" spans="1:7">
      <c r="A527" s="40">
        <v>44343</v>
      </c>
      <c r="B527" s="38">
        <v>0.54128440366972475</v>
      </c>
      <c r="C527" s="38">
        <v>0.22018348623853212</v>
      </c>
      <c r="D527" s="38">
        <v>0.23853211009174313</v>
      </c>
      <c r="E527" s="36">
        <f t="shared" si="24"/>
        <v>1</v>
      </c>
      <c r="F527" s="37">
        <f t="shared" si="25"/>
        <v>0.30275229357798161</v>
      </c>
      <c r="G527" s="39">
        <v>65400.51</v>
      </c>
    </row>
    <row r="528" spans="1:7">
      <c r="A528" s="40">
        <v>44350</v>
      </c>
      <c r="B528" s="38">
        <v>0.56204379562043794</v>
      </c>
      <c r="C528" s="38">
        <v>0.18978102189781021</v>
      </c>
      <c r="D528" s="38">
        <v>0.24817518248175183</v>
      </c>
      <c r="E528" s="36">
        <f t="shared" si="24"/>
        <v>1</v>
      </c>
      <c r="F528" s="37">
        <f t="shared" si="25"/>
        <v>0.31386861313868608</v>
      </c>
      <c r="G528" s="39">
        <v>66757.97</v>
      </c>
    </row>
    <row r="529" spans="1:7">
      <c r="A529" s="40">
        <v>44357</v>
      </c>
      <c r="B529" s="38">
        <v>0.50993377483443714</v>
      </c>
      <c r="C529" s="38">
        <v>0.19867549668874171</v>
      </c>
      <c r="D529" s="38">
        <v>0.29139072847682118</v>
      </c>
      <c r="E529" s="36">
        <f t="shared" si="24"/>
        <v>1</v>
      </c>
      <c r="F529" s="37">
        <f t="shared" si="25"/>
        <v>0.21854304635761596</v>
      </c>
      <c r="G529" s="39">
        <v>66507.19</v>
      </c>
    </row>
    <row r="530" spans="1:7">
      <c r="A530" s="40">
        <v>44364</v>
      </c>
      <c r="B530" s="38">
        <v>0.46710526315789475</v>
      </c>
      <c r="C530" s="38">
        <v>0.19736842105263158</v>
      </c>
      <c r="D530" s="38">
        <v>0.33552631578947367</v>
      </c>
      <c r="E530" s="36">
        <f t="shared" si="24"/>
        <v>1</v>
      </c>
      <c r="F530" s="37">
        <f t="shared" si="25"/>
        <v>0.13157894736842107</v>
      </c>
      <c r="G530" s="39">
        <v>65806.48</v>
      </c>
    </row>
    <row r="531" spans="1:7">
      <c r="A531" s="40">
        <v>44371</v>
      </c>
      <c r="B531" s="38">
        <v>0.33098591549295775</v>
      </c>
      <c r="C531" s="38">
        <v>0.28169014084507044</v>
      </c>
      <c r="D531" s="38">
        <v>0.38732394366197181</v>
      </c>
      <c r="E531" s="36">
        <f t="shared" si="24"/>
        <v>1</v>
      </c>
      <c r="F531" s="37">
        <f t="shared" si="25"/>
        <v>-5.6338028169014065E-2</v>
      </c>
      <c r="G531" s="39">
        <v>67745.39</v>
      </c>
    </row>
    <row r="532" spans="1:7">
      <c r="A532" s="40">
        <v>44378</v>
      </c>
      <c r="B532" s="38">
        <v>0.44252873563218392</v>
      </c>
      <c r="C532" s="38">
        <v>0.22988505747126436</v>
      </c>
      <c r="D532" s="38">
        <v>0.32758620689655171</v>
      </c>
      <c r="E532" s="36">
        <f t="shared" si="24"/>
        <v>1</v>
      </c>
      <c r="F532" s="37">
        <f t="shared" si="25"/>
        <v>0.11494252873563221</v>
      </c>
      <c r="G532" s="39">
        <v>66836.25</v>
      </c>
    </row>
    <row r="533" spans="1:7">
      <c r="A533" s="40">
        <v>44385</v>
      </c>
      <c r="B533" s="38">
        <v>0.40714285714285714</v>
      </c>
      <c r="C533" s="38">
        <v>0.32857142857142857</v>
      </c>
      <c r="D533" s="38">
        <v>0.26428571428571429</v>
      </c>
      <c r="E533" s="36">
        <f t="shared" si="24"/>
        <v>1</v>
      </c>
      <c r="F533" s="37">
        <f t="shared" si="25"/>
        <v>0.14285714285714285</v>
      </c>
      <c r="G533" s="39">
        <v>66598.05</v>
      </c>
    </row>
    <row r="534" spans="1:7">
      <c r="A534" s="40">
        <v>44392</v>
      </c>
      <c r="B534" s="38">
        <v>0.45588235294117646</v>
      </c>
      <c r="C534" s="38">
        <v>0.29411764705882354</v>
      </c>
      <c r="D534" s="38">
        <v>0.25</v>
      </c>
      <c r="E534" s="36">
        <f t="shared" si="24"/>
        <v>1</v>
      </c>
      <c r="F534" s="37">
        <f t="shared" si="25"/>
        <v>0.20588235294117646</v>
      </c>
      <c r="G534" s="39">
        <v>67292.59</v>
      </c>
    </row>
    <row r="535" spans="1:7">
      <c r="A535" s="40">
        <v>44399</v>
      </c>
      <c r="B535" s="38">
        <v>0.38728323699421963</v>
      </c>
      <c r="C535" s="38">
        <v>0.26011560693641617</v>
      </c>
      <c r="D535" s="38">
        <v>0.35260115606936415</v>
      </c>
      <c r="E535" s="36">
        <f t="shared" si="24"/>
        <v>0.99999999999999989</v>
      </c>
      <c r="F535" s="37">
        <f t="shared" si="25"/>
        <v>3.4682080924855474E-2</v>
      </c>
      <c r="G535" s="39">
        <v>66882.41</v>
      </c>
    </row>
    <row r="536" spans="1:7">
      <c r="A536" s="40">
        <v>44406</v>
      </c>
      <c r="B536" s="38">
        <v>0.45185185185185184</v>
      </c>
      <c r="C536" s="38">
        <v>0.2814814814814815</v>
      </c>
      <c r="D536" s="38">
        <v>0.26666666666666666</v>
      </c>
      <c r="E536" s="36">
        <f t="shared" si="24"/>
        <v>1</v>
      </c>
      <c r="F536" s="37">
        <f t="shared" si="25"/>
        <v>0.18518518518518517</v>
      </c>
      <c r="G536" s="39">
        <v>67833.05</v>
      </c>
    </row>
    <row r="537" spans="1:7">
      <c r="A537" s="40">
        <v>44413</v>
      </c>
      <c r="B537" s="38">
        <v>0.4</v>
      </c>
      <c r="C537" s="38">
        <v>0.25925925925925924</v>
      </c>
      <c r="D537" s="38">
        <v>0.34074074074074073</v>
      </c>
      <c r="E537" s="36">
        <f t="shared" si="24"/>
        <v>1</v>
      </c>
      <c r="F537" s="37">
        <f t="shared" si="25"/>
        <v>5.9259259259259289E-2</v>
      </c>
      <c r="G537" s="39">
        <v>68256.77</v>
      </c>
    </row>
    <row r="538" spans="1:7">
      <c r="A538" s="40">
        <v>44420</v>
      </c>
      <c r="B538" s="38">
        <v>0.37956204379562042</v>
      </c>
      <c r="C538" s="38">
        <v>0.29927007299270075</v>
      </c>
      <c r="D538" s="38">
        <v>0.32116788321167883</v>
      </c>
      <c r="E538" s="36">
        <f t="shared" si="24"/>
        <v>1</v>
      </c>
      <c r="F538" s="37">
        <f t="shared" si="25"/>
        <v>5.839416058394159E-2</v>
      </c>
      <c r="G538" s="39">
        <v>69076.800000000003</v>
      </c>
    </row>
    <row r="539" spans="1:7">
      <c r="A539" s="33">
        <v>44427</v>
      </c>
      <c r="B539" s="18">
        <v>0.55769230769230771</v>
      </c>
      <c r="C539" s="18">
        <v>0.16666666666666666</v>
      </c>
      <c r="D539" s="18">
        <v>0.27564102564102566</v>
      </c>
      <c r="E539" s="34">
        <f t="shared" si="24"/>
        <v>1</v>
      </c>
      <c r="F539" s="16">
        <f t="shared" si="25"/>
        <v>0.28205128205128205</v>
      </c>
      <c r="G539" s="20">
        <v>68035.61</v>
      </c>
    </row>
    <row r="540" spans="1:7">
      <c r="A540" s="33">
        <v>44434</v>
      </c>
      <c r="B540" s="18">
        <v>0.50318471337579618</v>
      </c>
      <c r="C540" s="18">
        <v>0.24203821656050956</v>
      </c>
      <c r="D540" s="18">
        <v>0.25477707006369427</v>
      </c>
      <c r="E540" s="34">
        <f t="shared" si="24"/>
        <v>1</v>
      </c>
      <c r="F540" s="16">
        <f t="shared" si="25"/>
        <v>0.24840764331210191</v>
      </c>
      <c r="G540" s="20">
        <v>69454.990000000005</v>
      </c>
    </row>
    <row r="541" spans="1:7">
      <c r="A541" s="33">
        <v>44441</v>
      </c>
      <c r="B541" s="18">
        <v>0.50299401197604787</v>
      </c>
      <c r="C541" s="18">
        <v>0.22754491017964071</v>
      </c>
      <c r="D541" s="18">
        <v>0.26946107784431139</v>
      </c>
      <c r="E541" s="34">
        <f t="shared" si="24"/>
        <v>1</v>
      </c>
      <c r="F541" s="16">
        <f t="shared" si="25"/>
        <v>0.23353293413173648</v>
      </c>
      <c r="G541" s="20">
        <v>71431.16</v>
      </c>
    </row>
    <row r="542" spans="1:7">
      <c r="A542" s="33">
        <v>44448</v>
      </c>
      <c r="B542" s="18">
        <v>0.55704697986577179</v>
      </c>
      <c r="C542" s="18">
        <v>0.18791946308724833</v>
      </c>
      <c r="D542" s="18">
        <v>0.25503355704697989</v>
      </c>
      <c r="E542" s="34">
        <f t="shared" si="24"/>
        <v>1</v>
      </c>
      <c r="F542" s="16">
        <f t="shared" si="25"/>
        <v>0.3020134228187919</v>
      </c>
      <c r="G542" s="20">
        <v>70980.210000000006</v>
      </c>
    </row>
    <row r="543" spans="1:7">
      <c r="A543" s="33">
        <v>44455</v>
      </c>
      <c r="B543" s="18">
        <v>0.51094890510948909</v>
      </c>
      <c r="C543" s="18">
        <v>0.21167883211678831</v>
      </c>
      <c r="D543" s="18">
        <v>0.27737226277372262</v>
      </c>
      <c r="E543" s="34">
        <f t="shared" si="24"/>
        <v>1</v>
      </c>
      <c r="F543" s="16">
        <f t="shared" si="25"/>
        <v>0.23357664233576647</v>
      </c>
      <c r="G543" s="20">
        <v>71674.66</v>
      </c>
    </row>
    <row r="544" spans="1:7">
      <c r="A544" s="33">
        <v>44462</v>
      </c>
      <c r="B544" s="18">
        <v>0.48684210526315791</v>
      </c>
      <c r="C544" s="18">
        <v>0.24342105263157895</v>
      </c>
      <c r="D544" s="18">
        <v>0.26973684210526316</v>
      </c>
      <c r="E544" s="34">
        <f t="shared" si="24"/>
        <v>1</v>
      </c>
      <c r="F544" s="16">
        <f t="shared" si="25"/>
        <v>0.21710526315789475</v>
      </c>
      <c r="G544" s="20">
        <v>70725.53</v>
      </c>
    </row>
    <row r="545" spans="1:7">
      <c r="A545" s="33">
        <v>44469</v>
      </c>
      <c r="B545" s="18">
        <v>0.42335766423357662</v>
      </c>
      <c r="C545" s="18">
        <v>0.26277372262773724</v>
      </c>
      <c r="D545" s="18">
        <v>0.31386861313868614</v>
      </c>
      <c r="E545" s="34">
        <f t="shared" si="24"/>
        <v>1</v>
      </c>
      <c r="F545" s="16">
        <f t="shared" si="25"/>
        <v>0.10948905109489049</v>
      </c>
      <c r="G545" s="20">
        <v>70340.86</v>
      </c>
    </row>
    <row r="546" spans="1:7">
      <c r="A546" s="33">
        <v>44476</v>
      </c>
      <c r="B546" s="18">
        <v>0.41818181818181815</v>
      </c>
      <c r="C546" s="18">
        <v>0.25454545454545452</v>
      </c>
      <c r="D546" s="18">
        <v>0.32727272727272727</v>
      </c>
      <c r="E546" s="34">
        <f t="shared" si="24"/>
        <v>0.99999999999999989</v>
      </c>
      <c r="F546" s="16">
        <f t="shared" si="25"/>
        <v>9.0909090909090884E-2</v>
      </c>
      <c r="G546" s="20">
        <v>72124.89</v>
      </c>
    </row>
    <row r="547" spans="1:7">
      <c r="A547" s="42">
        <v>44483</v>
      </c>
      <c r="B547" s="43">
        <v>0.45086705202312138</v>
      </c>
      <c r="C547" s="43">
        <v>0.24277456647398843</v>
      </c>
      <c r="D547" s="43">
        <v>0.30635838150289019</v>
      </c>
      <c r="E547" s="44">
        <f t="shared" si="24"/>
        <v>1</v>
      </c>
      <c r="F547" s="45">
        <f t="shared" si="25"/>
        <v>0.1445086705202312</v>
      </c>
      <c r="G547" s="46">
        <v>74524.78</v>
      </c>
    </row>
    <row r="548" spans="1:7">
      <c r="A548" s="33">
        <v>44490</v>
      </c>
      <c r="B548" s="38">
        <v>0.45029239766081869</v>
      </c>
      <c r="C548" s="38">
        <v>0.21052631578947367</v>
      </c>
      <c r="D548" s="38">
        <v>0.33918128654970758</v>
      </c>
      <c r="E548" s="36">
        <f t="shared" si="24"/>
        <v>0.99999999999999989</v>
      </c>
      <c r="F548" s="37">
        <f t="shared" si="25"/>
        <v>0.1111111111111111</v>
      </c>
      <c r="G548" s="39">
        <v>73818.53</v>
      </c>
    </row>
    <row r="549" spans="1:7">
      <c r="A549" s="33">
        <v>44497</v>
      </c>
      <c r="B549" s="16">
        <v>0.433</v>
      </c>
      <c r="C549" s="16">
        <v>0.28100000000000003</v>
      </c>
      <c r="D549" s="16">
        <v>0.28699999999999998</v>
      </c>
      <c r="E549" s="34">
        <f t="shared" si="24"/>
        <v>1.0009999999999999</v>
      </c>
      <c r="F549" s="16">
        <f t="shared" si="25"/>
        <v>0.14600000000000002</v>
      </c>
      <c r="G549" s="20">
        <v>73217</v>
      </c>
    </row>
    <row r="550" spans="1:7">
      <c r="A550" s="33">
        <v>44504</v>
      </c>
      <c r="B550" s="16">
        <v>0.45600000000000002</v>
      </c>
      <c r="C550" s="16">
        <v>0.247</v>
      </c>
      <c r="D550" s="16">
        <v>0.29699999999999999</v>
      </c>
      <c r="E550" s="34">
        <f t="shared" si="24"/>
        <v>1</v>
      </c>
      <c r="F550" s="16">
        <f t="shared" si="25"/>
        <v>0.15900000000000003</v>
      </c>
      <c r="G550" s="20">
        <v>74659.509999999995</v>
      </c>
    </row>
    <row r="551" spans="1:7">
      <c r="A551" s="33">
        <v>44511</v>
      </c>
      <c r="B551" s="16">
        <v>0.52200000000000002</v>
      </c>
      <c r="C551" s="16">
        <v>0.22600000000000001</v>
      </c>
      <c r="D551" s="16">
        <v>0.252</v>
      </c>
      <c r="E551" s="34">
        <f>SUM(B551:D551)</f>
        <v>1</v>
      </c>
      <c r="F551" s="16">
        <f>B551-D551</f>
        <v>0.27</v>
      </c>
      <c r="G551" s="20">
        <v>72794.960000000006</v>
      </c>
    </row>
    <row r="552" spans="1:7">
      <c r="A552" s="33">
        <v>44518</v>
      </c>
      <c r="B552" s="16">
        <v>0.42799999999999999</v>
      </c>
      <c r="C552" s="16">
        <v>0.221</v>
      </c>
      <c r="D552" s="16">
        <v>0.35199999999999998</v>
      </c>
      <c r="E552" s="34">
        <f t="shared" ref="E552:E568" si="26">SUM(B552:D552)</f>
        <v>1.0009999999999999</v>
      </c>
      <c r="F552" s="16">
        <f t="shared" ref="F552:F568" si="27">B552-D552</f>
        <v>7.6000000000000012E-2</v>
      </c>
      <c r="G552" s="20">
        <v>70145.47</v>
      </c>
    </row>
    <row r="553" spans="1:7">
      <c r="A553" s="33">
        <v>44525</v>
      </c>
      <c r="B553" s="16">
        <v>0.34</v>
      </c>
      <c r="C553" s="16">
        <v>0.20699999999999999</v>
      </c>
      <c r="D553" s="16">
        <v>0.45300000000000001</v>
      </c>
      <c r="E553" s="34">
        <f t="shared" si="26"/>
        <v>1</v>
      </c>
      <c r="F553" s="16">
        <f t="shared" si="27"/>
        <v>-0.11299999999999999</v>
      </c>
      <c r="G553" s="20">
        <v>68860.62</v>
      </c>
    </row>
    <row r="554" spans="1:7">
      <c r="A554" s="33">
        <v>44532</v>
      </c>
      <c r="B554" s="16">
        <v>0.317</v>
      </c>
      <c r="C554" s="16">
        <v>0.22800000000000001</v>
      </c>
      <c r="D554" s="16">
        <v>0.45500000000000002</v>
      </c>
      <c r="E554" s="34">
        <f t="shared" si="26"/>
        <v>1</v>
      </c>
      <c r="F554" s="16">
        <f t="shared" si="27"/>
        <v>-0.13800000000000001</v>
      </c>
      <c r="G554" s="20">
        <v>68203.86</v>
      </c>
    </row>
    <row r="555" spans="1:7">
      <c r="A555" s="33">
        <v>44539</v>
      </c>
      <c r="B555" s="16">
        <v>0.23400000000000001</v>
      </c>
      <c r="C555" s="16">
        <v>0.255</v>
      </c>
      <c r="D555" s="16">
        <v>0.51100000000000001</v>
      </c>
      <c r="E555" s="34">
        <f t="shared" si="26"/>
        <v>1</v>
      </c>
      <c r="F555" s="16">
        <f t="shared" si="27"/>
        <v>-0.27700000000000002</v>
      </c>
      <c r="G555" s="20">
        <v>68326.8</v>
      </c>
    </row>
    <row r="556" spans="1:7">
      <c r="A556" s="33">
        <v>44546</v>
      </c>
      <c r="B556" s="16">
        <v>0.27727272727272728</v>
      </c>
      <c r="C556" s="16">
        <v>0.22727272727272727</v>
      </c>
      <c r="D556" s="16">
        <v>0.49545454545454548</v>
      </c>
      <c r="E556" s="34">
        <f t="shared" si="26"/>
        <v>1</v>
      </c>
      <c r="F556" s="16">
        <f t="shared" si="27"/>
        <v>-0.2181818181818182</v>
      </c>
      <c r="G556" s="20">
        <v>67984.08</v>
      </c>
    </row>
    <row r="557" spans="1:7">
      <c r="A557" s="33">
        <v>44553</v>
      </c>
      <c r="B557" s="16">
        <v>0.29899999999999999</v>
      </c>
      <c r="C557" s="16">
        <v>0.26</v>
      </c>
      <c r="D557" s="16">
        <v>0.442</v>
      </c>
      <c r="E557" s="34">
        <f t="shared" si="26"/>
        <v>1.0009999999999999</v>
      </c>
      <c r="F557" s="16">
        <f t="shared" si="27"/>
        <v>-0.14300000000000002</v>
      </c>
      <c r="G557" s="20">
        <v>68120.160000000003</v>
      </c>
    </row>
    <row r="558" spans="1:7">
      <c r="A558" s="33">
        <v>44560</v>
      </c>
      <c r="B558" s="16">
        <v>0.35799999999999998</v>
      </c>
      <c r="C558" s="16">
        <v>0.28499999999999998</v>
      </c>
      <c r="D558" s="16">
        <v>0.35799999999999998</v>
      </c>
      <c r="E558" s="34">
        <f t="shared" si="26"/>
        <v>1.0009999999999999</v>
      </c>
      <c r="F558" s="16">
        <f t="shared" si="27"/>
        <v>0</v>
      </c>
      <c r="G558" s="20">
        <v>69296.259999999995</v>
      </c>
    </row>
    <row r="559" spans="1:7">
      <c r="A559" s="33">
        <v>44567</v>
      </c>
      <c r="B559" s="16">
        <v>0.49299999999999999</v>
      </c>
      <c r="C559" s="16">
        <v>0.308</v>
      </c>
      <c r="D559" s="16">
        <v>0.19900000000000001</v>
      </c>
      <c r="E559" s="34">
        <f t="shared" si="26"/>
        <v>1</v>
      </c>
      <c r="F559" s="16">
        <f t="shared" si="27"/>
        <v>0.29399999999999998</v>
      </c>
      <c r="G559" s="20">
        <v>70750.990000000005</v>
      </c>
    </row>
    <row r="560" spans="1:7">
      <c r="A560" s="33">
        <v>44574</v>
      </c>
      <c r="B560" s="16">
        <v>0.48299999999999998</v>
      </c>
      <c r="C560" s="16">
        <v>0.26700000000000002</v>
      </c>
      <c r="D560" s="16">
        <v>0.25</v>
      </c>
      <c r="E560" s="34">
        <f t="shared" si="26"/>
        <v>1</v>
      </c>
      <c r="F560" s="16">
        <f t="shared" si="27"/>
        <v>0.23299999999999998</v>
      </c>
      <c r="G560" s="20">
        <v>73245.279999999999</v>
      </c>
    </row>
    <row r="561" spans="1:7">
      <c r="A561" s="33">
        <v>44581</v>
      </c>
      <c r="B561" s="16">
        <v>0.45604395604395603</v>
      </c>
      <c r="C561" s="16">
        <v>0.28021978021978022</v>
      </c>
      <c r="D561" s="16">
        <v>0.26373626373626374</v>
      </c>
      <c r="E561" s="34">
        <f t="shared" si="26"/>
        <v>1</v>
      </c>
      <c r="F561" s="16">
        <f t="shared" si="27"/>
        <v>0.19230769230769229</v>
      </c>
      <c r="G561" s="20">
        <v>70419.86</v>
      </c>
    </row>
    <row r="562" spans="1:7">
      <c r="A562" s="33">
        <v>44588</v>
      </c>
      <c r="B562" s="16">
        <v>0.3604060913705584</v>
      </c>
      <c r="C562" s="16">
        <v>0.24873096446700507</v>
      </c>
      <c r="D562" s="16">
        <v>0.39086294416243655</v>
      </c>
      <c r="E562" s="34">
        <f t="shared" si="26"/>
        <v>1</v>
      </c>
      <c r="F562" s="16">
        <f t="shared" si="27"/>
        <v>-3.0456852791878153E-2</v>
      </c>
      <c r="G562" s="20">
        <v>68131.210000000006</v>
      </c>
    </row>
    <row r="563" spans="1:7">
      <c r="A563" s="33">
        <v>44595</v>
      </c>
      <c r="B563" s="16">
        <v>0.36299999999999999</v>
      </c>
      <c r="C563" s="16">
        <v>0.24</v>
      </c>
      <c r="D563" s="16">
        <v>0.39700000000000002</v>
      </c>
      <c r="E563" s="34">
        <f t="shared" si="26"/>
        <v>1</v>
      </c>
      <c r="F563" s="16">
        <f t="shared" si="27"/>
        <v>-3.400000000000003E-2</v>
      </c>
      <c r="G563" s="20">
        <v>68551</v>
      </c>
    </row>
    <row r="564" spans="1:7">
      <c r="A564" s="33">
        <v>44602</v>
      </c>
      <c r="B564" s="16">
        <v>0.36363636363636365</v>
      </c>
      <c r="C564" s="16">
        <v>0.29870129870129869</v>
      </c>
      <c r="D564" s="16">
        <v>0.33766233766233766</v>
      </c>
      <c r="E564" s="34">
        <f t="shared" si="26"/>
        <v>1</v>
      </c>
      <c r="F564" s="16">
        <f t="shared" si="27"/>
        <v>2.5974025974025983E-2</v>
      </c>
      <c r="G564" s="20">
        <v>67939.86</v>
      </c>
    </row>
    <row r="565" spans="1:7">
      <c r="A565" s="33">
        <v>44609</v>
      </c>
      <c r="B565" s="16">
        <v>0.42857142857142855</v>
      </c>
      <c r="C565" s="16">
        <v>0.25396825396825395</v>
      </c>
      <c r="D565" s="16">
        <v>0.31746031746031744</v>
      </c>
      <c r="E565" s="34">
        <f t="shared" si="26"/>
        <v>1</v>
      </c>
      <c r="F565" s="16">
        <f t="shared" si="27"/>
        <v>0.1111111111111111</v>
      </c>
      <c r="G565" s="20">
        <v>66409.08</v>
      </c>
    </row>
    <row r="566" spans="1:7">
      <c r="A566" s="33">
        <v>44616</v>
      </c>
      <c r="B566" s="16">
        <v>0.30645161290322581</v>
      </c>
      <c r="C566" s="16">
        <v>0.24193548387096775</v>
      </c>
      <c r="D566" s="16">
        <v>0.45161290322580644</v>
      </c>
      <c r="E566" s="34">
        <f t="shared" si="26"/>
        <v>1</v>
      </c>
      <c r="F566" s="16">
        <f t="shared" si="27"/>
        <v>-0.14516129032258063</v>
      </c>
      <c r="G566" s="20">
        <v>56086.65</v>
      </c>
    </row>
    <row r="567" spans="1:7">
      <c r="A567" s="33">
        <v>44623</v>
      </c>
      <c r="B567" s="16">
        <v>0.33944954128440369</v>
      </c>
      <c r="C567" s="16">
        <v>0.22935779816513763</v>
      </c>
      <c r="D567" s="16">
        <v>0.43119266055045874</v>
      </c>
      <c r="E567" s="34">
        <f t="shared" si="26"/>
        <v>1</v>
      </c>
      <c r="F567" s="16">
        <f t="shared" si="27"/>
        <v>-9.1743119266055051E-2</v>
      </c>
      <c r="G567" s="20">
        <v>61010.19</v>
      </c>
    </row>
    <row r="568" spans="1:7">
      <c r="A568" s="33">
        <v>44630</v>
      </c>
      <c r="B568" s="16">
        <v>0.34677419354838712</v>
      </c>
      <c r="C568" s="16">
        <v>0.20967741935483872</v>
      </c>
      <c r="D568" s="16">
        <v>0.44354838709677419</v>
      </c>
      <c r="E568" s="34">
        <f t="shared" si="26"/>
        <v>1</v>
      </c>
      <c r="F568" s="16">
        <f t="shared" si="27"/>
        <v>-9.6774193548387066E-2</v>
      </c>
      <c r="G568" s="20">
        <v>59796.72</v>
      </c>
    </row>
    <row r="569" spans="1:7">
      <c r="A569" s="33">
        <v>44637</v>
      </c>
      <c r="B569" s="16">
        <v>0.30534351145038169</v>
      </c>
      <c r="C569" s="16">
        <v>0.27480916030534353</v>
      </c>
      <c r="D569" s="16">
        <v>0.41984732824427479</v>
      </c>
      <c r="E569" s="34">
        <f t="shared" ref="E569:E578" si="28">SUM(B569:D569)</f>
        <v>1</v>
      </c>
      <c r="F569" s="16">
        <f t="shared" ref="F569:F578" si="29">B569-D569</f>
        <v>-0.1145038167938931</v>
      </c>
      <c r="G569" s="20">
        <v>64133.07</v>
      </c>
    </row>
    <row r="570" spans="1:7">
      <c r="A570" s="33">
        <v>44644</v>
      </c>
      <c r="B570" s="16">
        <v>0.38793103448275862</v>
      </c>
      <c r="C570" s="16">
        <v>0.25</v>
      </c>
      <c r="D570" s="16">
        <v>0.36206896551724138</v>
      </c>
      <c r="E570" s="34">
        <f t="shared" si="28"/>
        <v>1</v>
      </c>
      <c r="F570" s="16">
        <f t="shared" si="29"/>
        <v>2.5862068965517238E-2</v>
      </c>
      <c r="G570" s="20">
        <v>64948.68</v>
      </c>
    </row>
    <row r="571" spans="1:7">
      <c r="A571" s="33">
        <v>44651</v>
      </c>
      <c r="B571" s="16">
        <v>0.41699999999999998</v>
      </c>
      <c r="C571" s="16">
        <v>0.25</v>
      </c>
      <c r="D571" s="16">
        <v>0.33300000000000002</v>
      </c>
      <c r="E571" s="34">
        <f t="shared" si="28"/>
        <v>1</v>
      </c>
      <c r="F571" s="16">
        <f t="shared" si="29"/>
        <v>8.3999999999999964E-2</v>
      </c>
      <c r="G571" s="20">
        <v>64900.36</v>
      </c>
    </row>
    <row r="572" spans="1:7">
      <c r="A572" s="33">
        <v>44658</v>
      </c>
      <c r="B572" s="16">
        <v>0.40170940170940173</v>
      </c>
      <c r="C572" s="16">
        <v>0.22222222222222221</v>
      </c>
      <c r="D572" s="16">
        <v>0.37606837606837606</v>
      </c>
      <c r="E572" s="34">
        <f t="shared" si="28"/>
        <v>1</v>
      </c>
      <c r="F572" s="16">
        <f t="shared" si="29"/>
        <v>2.5641025641025661E-2</v>
      </c>
      <c r="G572" s="20">
        <v>63524.54</v>
      </c>
    </row>
    <row r="573" spans="1:7">
      <c r="A573" s="33">
        <v>44665</v>
      </c>
      <c r="B573" s="16">
        <v>0.33636363636363636</v>
      </c>
      <c r="C573" s="16">
        <v>0.25454545454545452</v>
      </c>
      <c r="D573" s="16">
        <v>0.40909090909090912</v>
      </c>
      <c r="E573" s="34">
        <f t="shared" si="28"/>
        <v>1</v>
      </c>
      <c r="F573" s="16">
        <f t="shared" si="29"/>
        <v>-7.2727272727272751E-2</v>
      </c>
      <c r="G573" s="20">
        <v>63760.06</v>
      </c>
    </row>
    <row r="574" spans="1:7">
      <c r="A574" s="33">
        <v>44672</v>
      </c>
      <c r="B574" s="16">
        <v>0.30841121495327101</v>
      </c>
      <c r="C574" s="16">
        <v>0.29906542056074764</v>
      </c>
      <c r="D574" s="16">
        <v>0.3925233644859813</v>
      </c>
      <c r="E574" s="34">
        <f t="shared" si="28"/>
        <v>1</v>
      </c>
      <c r="F574" s="16">
        <f t="shared" si="29"/>
        <v>-8.411214953271029E-2</v>
      </c>
      <c r="G574" s="20">
        <v>62331.7</v>
      </c>
    </row>
    <row r="575" spans="1:7">
      <c r="A575" s="33">
        <v>44679</v>
      </c>
      <c r="B575" s="16">
        <v>0.26804123711340205</v>
      </c>
      <c r="C575" s="16">
        <v>0.25773195876288657</v>
      </c>
      <c r="D575" s="16">
        <v>0.47422680412371132</v>
      </c>
      <c r="E575" s="34">
        <f t="shared" si="28"/>
        <v>0.99999999999999989</v>
      </c>
      <c r="F575" s="16">
        <f t="shared" si="29"/>
        <v>-0.20618556701030927</v>
      </c>
      <c r="G575" s="20">
        <v>58300.98</v>
      </c>
    </row>
    <row r="576" spans="1:7">
      <c r="A576" s="33">
        <v>44686</v>
      </c>
      <c r="B576" s="16">
        <v>0.2857142857142857</v>
      </c>
      <c r="C576" s="16">
        <v>0.1875</v>
      </c>
      <c r="D576" s="16">
        <v>0.5267857142857143</v>
      </c>
      <c r="E576" s="34">
        <f t="shared" si="28"/>
        <v>1</v>
      </c>
      <c r="F576" s="16">
        <f t="shared" si="29"/>
        <v>-0.2410714285714286</v>
      </c>
      <c r="G576" s="20">
        <v>55467.4</v>
      </c>
    </row>
    <row r="577" spans="1:7">
      <c r="A577" s="33">
        <v>44693</v>
      </c>
      <c r="B577" s="16">
        <v>0.19075144508670519</v>
      </c>
      <c r="C577" s="16">
        <v>0.24277456647398843</v>
      </c>
      <c r="D577" s="16">
        <v>0.56647398843930641</v>
      </c>
      <c r="E577" s="34">
        <f t="shared" si="28"/>
        <v>1</v>
      </c>
      <c r="F577" s="16">
        <f t="shared" si="29"/>
        <v>-0.37572254335260125</v>
      </c>
      <c r="G577" s="20">
        <v>53074.58</v>
      </c>
    </row>
    <row r="578" spans="1:7">
      <c r="A578" s="33">
        <v>44700</v>
      </c>
      <c r="B578" s="16">
        <v>0.26153846153846155</v>
      </c>
      <c r="C578" s="16">
        <v>0.23076923076923078</v>
      </c>
      <c r="D578" s="16">
        <v>0.50769230769230766</v>
      </c>
      <c r="E578" s="34">
        <f t="shared" si="28"/>
        <v>1</v>
      </c>
      <c r="F578" s="16">
        <f t="shared" si="29"/>
        <v>-0.24615384615384611</v>
      </c>
      <c r="G578" s="20">
        <v>55555.31</v>
      </c>
    </row>
    <row r="580" spans="1:7">
      <c r="A580" s="8" t="s">
        <v>8</v>
      </c>
      <c r="B580" s="9">
        <f>AVERAGE(B4:B578)</f>
        <v>0.43420183707582027</v>
      </c>
      <c r="C580" s="9">
        <f>AVERAGE(C4:C578)</f>
        <v>0.22574220632224593</v>
      </c>
      <c r="D580" s="9">
        <f>AVERAGE(D4:D578)</f>
        <v>0.34006813051497747</v>
      </c>
      <c r="E580" s="10"/>
      <c r="F580" s="9">
        <f>AVERAGE(F4:F578)</f>
        <v>9.4133706560842925E-2</v>
      </c>
    </row>
    <row r="581" spans="1:7">
      <c r="A581" s="5" t="s">
        <v>9</v>
      </c>
      <c r="B581" s="3">
        <f>MAX(B4:B578)</f>
        <v>0.69259259259259254</v>
      </c>
      <c r="C581" s="3">
        <f>MAX(C4:C578)</f>
        <v>0.39917695473251003</v>
      </c>
      <c r="D581" s="3">
        <f>MAX(D5:D578)</f>
        <v>0.66535433070866146</v>
      </c>
      <c r="F581" s="3">
        <f>MAX(F4:F578)</f>
        <v>0.53581661891117305</v>
      </c>
    </row>
    <row r="582" spans="1:7">
      <c r="A582" s="8" t="s">
        <v>10</v>
      </c>
      <c r="B582" s="9">
        <f>MIN(B4:B578)</f>
        <v>0.19075144508670519</v>
      </c>
      <c r="C582" s="9">
        <f>MIN(C4:C578)</f>
        <v>0.10074626865671642</v>
      </c>
      <c r="D582" s="9">
        <f>MIN(D4:D578)</f>
        <v>0.131805157593123</v>
      </c>
      <c r="E582" s="10"/>
      <c r="F582" s="9">
        <f>MIN(F4:F578)</f>
        <v>-0.45669291338582685</v>
      </c>
    </row>
    <row r="587" spans="1:7">
      <c r="D587" s="41"/>
      <c r="E587" s="41"/>
      <c r="F587" s="41"/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5" zoomScaleNormal="75" workbookViewId="0">
      <selection activeCell="R15" sqref="R15"/>
    </sheetView>
  </sheetViews>
  <sheetFormatPr defaultRowHeight="13.8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PŁawrowski</cp:lastModifiedBy>
  <cp:lastPrinted>2019-08-16T05:30:36Z</cp:lastPrinted>
  <dcterms:created xsi:type="dcterms:W3CDTF">2012-05-08T11:00:09Z</dcterms:created>
  <dcterms:modified xsi:type="dcterms:W3CDTF">2022-05-20T10:47:00Z</dcterms:modified>
</cp:coreProperties>
</file>