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\Desktop\"/>
    </mc:Choice>
  </mc:AlternateContent>
  <bookViews>
    <workbookView xWindow="0" yWindow="0" windowWidth="20490" windowHeight="7755"/>
  </bookViews>
  <sheets>
    <sheet name="Sentyment Inwestorów" sheetId="1" r:id="rId1"/>
    <sheet name="WIG" sheetId="2" r:id="rId2"/>
  </sheets>
  <calcPr calcId="152511" iterateDelta="1E-4"/>
</workbook>
</file>

<file path=xl/calcChain.xml><?xml version="1.0" encoding="utf-8"?>
<calcChain xmlns="http://schemas.openxmlformats.org/spreadsheetml/2006/main">
  <c r="E524" i="1" l="1"/>
  <c r="D527" i="1"/>
  <c r="D528" i="1"/>
  <c r="D529" i="1"/>
  <c r="F524" i="1"/>
  <c r="F527" i="1"/>
  <c r="F528" i="1"/>
  <c r="F529" i="1"/>
  <c r="C527" i="1"/>
  <c r="C528" i="1"/>
  <c r="C529" i="1"/>
  <c r="B527" i="1"/>
  <c r="B528" i="1"/>
  <c r="B529" i="1"/>
  <c r="E523" i="1" l="1"/>
  <c r="F523" i="1"/>
  <c r="E522" i="1" l="1"/>
  <c r="F522" i="1"/>
  <c r="E521" i="1" l="1"/>
  <c r="F521" i="1"/>
  <c r="E520" i="1"/>
  <c r="F520" i="1"/>
  <c r="F516" i="1" l="1"/>
  <c r="F517" i="1"/>
  <c r="F518" i="1"/>
  <c r="F519" i="1"/>
  <c r="E516" i="1"/>
  <c r="E517" i="1"/>
  <c r="E518" i="1"/>
  <c r="E519" i="1"/>
  <c r="E511" i="1" l="1"/>
  <c r="F511" i="1"/>
  <c r="E512" i="1"/>
  <c r="F512" i="1"/>
  <c r="E513" i="1"/>
  <c r="F513" i="1"/>
  <c r="E514" i="1"/>
  <c r="F514" i="1"/>
  <c r="E515" i="1"/>
  <c r="F515" i="1"/>
  <c r="E508" i="1" l="1"/>
  <c r="F508" i="1"/>
  <c r="E509" i="1"/>
  <c r="F509" i="1"/>
  <c r="E510" i="1"/>
  <c r="F510" i="1"/>
  <c r="F505" i="1" l="1"/>
  <c r="F506" i="1"/>
  <c r="F507" i="1"/>
  <c r="E505" i="1"/>
  <c r="E506" i="1"/>
  <c r="E507" i="1"/>
  <c r="F504" i="1" l="1"/>
  <c r="E504" i="1"/>
  <c r="E503" i="1" l="1"/>
  <c r="F503" i="1"/>
  <c r="F500" i="1" l="1"/>
  <c r="F501" i="1"/>
  <c r="F502" i="1"/>
  <c r="E500" i="1"/>
  <c r="E501" i="1"/>
  <c r="E502" i="1"/>
  <c r="F499" i="1" l="1"/>
  <c r="E499" i="1"/>
  <c r="F498" i="1" l="1"/>
  <c r="E498" i="1"/>
  <c r="E497" i="1" l="1"/>
  <c r="F497" i="1"/>
  <c r="F496" i="1" l="1"/>
  <c r="E496" i="1"/>
  <c r="F494" i="1" l="1"/>
  <c r="E494" i="1"/>
  <c r="E492" i="1" l="1"/>
  <c r="F492" i="1"/>
  <c r="F491" i="1" l="1"/>
  <c r="E491" i="1"/>
  <c r="E490" i="1" l="1"/>
  <c r="F490" i="1"/>
  <c r="E487" i="1" l="1"/>
  <c r="F487" i="1"/>
  <c r="E488" i="1"/>
  <c r="F488" i="1"/>
  <c r="E489" i="1"/>
  <c r="F489" i="1"/>
  <c r="F486" i="1" l="1"/>
  <c r="E486" i="1"/>
  <c r="E485" i="1" l="1"/>
  <c r="F485" i="1"/>
  <c r="F484" i="1" l="1"/>
  <c r="E484" i="1"/>
  <c r="F482" i="1" l="1"/>
  <c r="E482" i="1"/>
  <c r="F481" i="1" l="1"/>
  <c r="E481" i="1"/>
  <c r="E479" i="1" l="1"/>
  <c r="F479" i="1"/>
  <c r="E480" i="1"/>
  <c r="F480" i="1"/>
  <c r="E477" i="1" l="1"/>
  <c r="F477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F475" i="1" l="1"/>
  <c r="E475" i="1"/>
  <c r="E474" i="1"/>
  <c r="F474" i="1"/>
  <c r="E476" i="1"/>
  <c r="F476" i="1"/>
  <c r="E478" i="1" l="1"/>
  <c r="F478" i="1"/>
  <c r="E483" i="1" l="1"/>
  <c r="F483" i="1"/>
  <c r="F493" i="1" l="1"/>
  <c r="E493" i="1"/>
  <c r="E495" i="1" l="1"/>
  <c r="F495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<sst xmlns="http://schemas.openxmlformats.org/spreadsheetml/2006/main" count="13" uniqueCount="13">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</sst>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yyyy\-mm\-dd"/>
    <numFmt numFmtId="166" formatCode="yyyy\-mm\-dd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166" fontId="6" fillId="0" borderId="8" xfId="2" applyNumberFormat="1" applyFont="1" applyFill="1" applyBorder="1" applyAlignment="1">
      <alignment horizontal="left"/>
    </xf>
    <xf numFmtId="9" fontId="11" fillId="0" borderId="8" xfId="1" applyNumberFormat="1" applyFont="1" applyBorder="1"/>
    <xf numFmtId="164" fontId="11" fillId="0" borderId="8" xfId="1" applyNumberFormat="1" applyFont="1" applyBorder="1"/>
    <xf numFmtId="164" fontId="11" fillId="0" borderId="8" xfId="0" applyNumberFormat="1" applyFont="1" applyBorder="1"/>
    <xf numFmtId="4" fontId="11" fillId="0" borderId="8" xfId="0" applyNumberFormat="1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Inwestorów'!$A$4:$A$524</c:f>
              <c:numCache>
                <c:formatCode>m/d/yyyy</c:formatCode>
                <c:ptCount val="521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">
                  <c:v>44301</c:v>
                </c:pt>
                <c:pt idx="518" formatCode="yyyy\-mm\-dd">
                  <c:v>44308</c:v>
                </c:pt>
                <c:pt idx="519" formatCode="yyyy\-mm\-dd">
                  <c:v>44315</c:v>
                </c:pt>
                <c:pt idx="520" formatCode="yyyy\-mm\-dd">
                  <c:v>44322</c:v>
                </c:pt>
              </c:numCache>
            </c:numRef>
          </c:cat>
          <c:val>
            <c:numRef>
              <c:f>'Sentyment Inwestorów'!$G$4:$G$524</c:f>
              <c:numCache>
                <c:formatCode>#,##0.00</c:formatCode>
                <c:ptCount val="521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>
                  <c:v>41202.980000000003</c:v>
                </c:pt>
                <c:pt idx="463">
                  <c:v>41219.51</c:v>
                </c:pt>
                <c:pt idx="464">
                  <c:v>44499.23</c:v>
                </c:pt>
                <c:pt idx="465">
                  <c:v>44645.120000000003</c:v>
                </c:pt>
                <c:pt idx="466">
                  <c:v>45450.43</c:v>
                </c:pt>
                <c:pt idx="467">
                  <c:v>46117</c:v>
                </c:pt>
                <c:pt idx="468">
                  <c:v>44769.05</c:v>
                </c:pt>
                <c:pt idx="469">
                  <c:v>44450.71</c:v>
                </c:pt>
                <c:pt idx="470">
                  <c:v>46073.39</c:v>
                </c:pt>
                <c:pt idx="471">
                  <c:v>48144.34</c:v>
                </c:pt>
                <c:pt idx="472">
                  <c:v>50202.54</c:v>
                </c:pt>
                <c:pt idx="473">
                  <c:v>51486.94</c:v>
                </c:pt>
                <c:pt idx="474">
                  <c:v>50445.13</c:v>
                </c:pt>
                <c:pt idx="475">
                  <c:v>50658.89</c:v>
                </c:pt>
                <c:pt idx="476">
                  <c:v>50937.18</c:v>
                </c:pt>
                <c:pt idx="477">
                  <c:v>50726.22</c:v>
                </c:pt>
                <c:pt idx="478">
                  <c:v>51121.23</c:v>
                </c:pt>
                <c:pt idx="479">
                  <c:v>51890.42</c:v>
                </c:pt>
                <c:pt idx="480">
                  <c:v>50024.63</c:v>
                </c:pt>
                <c:pt idx="481">
                  <c:v>51816.87</c:v>
                </c:pt>
                <c:pt idx="482">
                  <c:v>52706.25</c:v>
                </c:pt>
                <c:pt idx="483">
                  <c:v>51842.65</c:v>
                </c:pt>
                <c:pt idx="484">
                  <c:v>52528.67</c:v>
                </c:pt>
                <c:pt idx="485">
                  <c:v>50915.67</c:v>
                </c:pt>
                <c:pt idx="486">
                  <c:v>50757.07</c:v>
                </c:pt>
                <c:pt idx="487">
                  <c:v>50035.54</c:v>
                </c:pt>
                <c:pt idx="488">
                  <c:v>48241.11</c:v>
                </c:pt>
                <c:pt idx="489">
                  <c:v>49035.41</c:v>
                </c:pt>
                <c:pt idx="490">
                  <c:v>49727.34</c:v>
                </c:pt>
                <c:pt idx="491">
                  <c:v>47482</c:v>
                </c:pt>
                <c:pt idx="492">
                  <c:v>47910.38</c:v>
                </c:pt>
                <c:pt idx="493">
                  <c:v>44840.6</c:v>
                </c:pt>
                <c:pt idx="494">
                  <c:v>48295.31</c:v>
                </c:pt>
                <c:pt idx="495">
                  <c:v>51229.23</c:v>
                </c:pt>
                <c:pt idx="496">
                  <c:v>51651.4</c:v>
                </c:pt>
                <c:pt idx="497">
                  <c:v>53187.31</c:v>
                </c:pt>
                <c:pt idx="498">
                  <c:v>53967.82</c:v>
                </c:pt>
                <c:pt idx="499">
                  <c:v>56230.400000000001</c:v>
                </c:pt>
                <c:pt idx="500">
                  <c:v>56176.07</c:v>
                </c:pt>
                <c:pt idx="501">
                  <c:v>55843.46</c:v>
                </c:pt>
                <c:pt idx="502">
                  <c:v>57025.84</c:v>
                </c:pt>
                <c:pt idx="503">
                  <c:v>59687.54</c:v>
                </c:pt>
                <c:pt idx="504">
                  <c:v>58945.17</c:v>
                </c:pt>
                <c:pt idx="505">
                  <c:v>57226.74</c:v>
                </c:pt>
                <c:pt idx="506">
                  <c:v>57797.95</c:v>
                </c:pt>
                <c:pt idx="507">
                  <c:v>56669.86</c:v>
                </c:pt>
                <c:pt idx="508">
                  <c:v>57790.5</c:v>
                </c:pt>
                <c:pt idx="509">
                  <c:v>58684.46</c:v>
                </c:pt>
                <c:pt idx="510">
                  <c:v>57706.400000000001</c:v>
                </c:pt>
                <c:pt idx="511">
                  <c:v>57869.71</c:v>
                </c:pt>
                <c:pt idx="512">
                  <c:v>59028.6</c:v>
                </c:pt>
                <c:pt idx="513">
                  <c:v>58405.96</c:v>
                </c:pt>
                <c:pt idx="514">
                  <c:v>56448.66</c:v>
                </c:pt>
                <c:pt idx="515">
                  <c:v>58512.71</c:v>
                </c:pt>
                <c:pt idx="516">
                  <c:v>59435.58</c:v>
                </c:pt>
                <c:pt idx="517">
                  <c:v>60279</c:v>
                </c:pt>
                <c:pt idx="518">
                  <c:v>59376.35</c:v>
                </c:pt>
                <c:pt idx="519">
                  <c:v>61043</c:v>
                </c:pt>
                <c:pt idx="520">
                  <c:v>60898.92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0857680"/>
        <c:axId val="-670860400"/>
      </c:lineChart>
      <c:dateAx>
        <c:axId val="-6708576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670860400"/>
        <c:crosses val="autoZero"/>
        <c:auto val="1"/>
        <c:lblOffset val="100"/>
        <c:baseTimeUnit val="days"/>
      </c:dateAx>
      <c:valAx>
        <c:axId val="-67086040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67085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Inwestorów'!$A$4:$A$524</c:f>
              <c:numCache>
                <c:formatCode>m/d/yyyy</c:formatCode>
                <c:ptCount val="521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">
                  <c:v>44301</c:v>
                </c:pt>
                <c:pt idx="518" formatCode="yyyy\-mm\-dd">
                  <c:v>44308</c:v>
                </c:pt>
                <c:pt idx="519" formatCode="yyyy\-mm\-dd">
                  <c:v>44315</c:v>
                </c:pt>
                <c:pt idx="520" formatCode="yyyy\-mm\-dd">
                  <c:v>44322</c:v>
                </c:pt>
              </c:numCache>
            </c:numRef>
          </c:cat>
          <c:val>
            <c:numRef>
              <c:f>'Sentyment Inwestorów'!$B$4:$B$524</c:f>
              <c:numCache>
                <c:formatCode>0.0%</c:formatCode>
                <c:ptCount val="521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  <c:pt idx="458">
                  <c:v>0.39600000000000002</c:v>
                </c:pt>
                <c:pt idx="459">
                  <c:v>0.35399999999999998</c:v>
                </c:pt>
                <c:pt idx="460">
                  <c:v>0.30399999999999999</c:v>
                </c:pt>
                <c:pt idx="461">
                  <c:v>0.313</c:v>
                </c:pt>
                <c:pt idx="462">
                  <c:v>0.311</c:v>
                </c:pt>
                <c:pt idx="463">
                  <c:v>0.33739837398373984</c:v>
                </c:pt>
                <c:pt idx="464">
                  <c:v>0.33196721311475408</c:v>
                </c:pt>
                <c:pt idx="465">
                  <c:v>0.45454545454545453</c:v>
                </c:pt>
                <c:pt idx="466">
                  <c:v>0.36</c:v>
                </c:pt>
                <c:pt idx="467">
                  <c:v>0.39915966386554624</c:v>
                </c:pt>
                <c:pt idx="468">
                  <c:v>0.36036036036036034</c:v>
                </c:pt>
                <c:pt idx="469">
                  <c:v>0.40975609756097559</c:v>
                </c:pt>
                <c:pt idx="470">
                  <c:v>0.47959183673469385</c:v>
                </c:pt>
                <c:pt idx="471">
                  <c:v>0.45070422535211269</c:v>
                </c:pt>
                <c:pt idx="472">
                  <c:v>0.52403846153846156</c:v>
                </c:pt>
                <c:pt idx="473">
                  <c:v>0.52991452991452992</c:v>
                </c:pt>
                <c:pt idx="474">
                  <c:v>0.47859922178988329</c:v>
                </c:pt>
                <c:pt idx="475">
                  <c:v>0.48178137651821862</c:v>
                </c:pt>
                <c:pt idx="476">
                  <c:v>0.45689655172413796</c:v>
                </c:pt>
                <c:pt idx="477">
                  <c:v>0.48292682926829267</c:v>
                </c:pt>
                <c:pt idx="478">
                  <c:v>0.4329004329004329</c:v>
                </c:pt>
                <c:pt idx="479">
                  <c:v>0.47685185185185186</c:v>
                </c:pt>
                <c:pt idx="480">
                  <c:v>0.44776119402985076</c:v>
                </c:pt>
                <c:pt idx="481">
                  <c:v>0.45145631067961167</c:v>
                </c:pt>
                <c:pt idx="482">
                  <c:v>0.46107784431137727</c:v>
                </c:pt>
                <c:pt idx="483">
                  <c:v>0.44642857142857145</c:v>
                </c:pt>
                <c:pt idx="484">
                  <c:v>0.44970414201183434</c:v>
                </c:pt>
                <c:pt idx="485">
                  <c:v>0.41618497109826591</c:v>
                </c:pt>
                <c:pt idx="486">
                  <c:v>0.42021276595744683</c:v>
                </c:pt>
                <c:pt idx="487">
                  <c:v>0.42261904761904762</c:v>
                </c:pt>
                <c:pt idx="488">
                  <c:v>0.42758620689655175</c:v>
                </c:pt>
                <c:pt idx="489">
                  <c:v>0.41860465116279072</c:v>
                </c:pt>
                <c:pt idx="490">
                  <c:v>0.37333333333333335</c:v>
                </c:pt>
                <c:pt idx="491">
                  <c:v>0.30120481927710846</c:v>
                </c:pt>
                <c:pt idx="492">
                  <c:v>0.25853658536585367</c:v>
                </c:pt>
                <c:pt idx="493">
                  <c:v>0.29702970297029702</c:v>
                </c:pt>
                <c:pt idx="494">
                  <c:v>0.35748792270531399</c:v>
                </c:pt>
                <c:pt idx="495">
                  <c:v>0.45989304812834225</c:v>
                </c:pt>
                <c:pt idx="496">
                  <c:v>0.53181818181818186</c:v>
                </c:pt>
                <c:pt idx="497">
                  <c:v>0.48309178743961351</c:v>
                </c:pt>
                <c:pt idx="498">
                  <c:v>0.51269035532994922</c:v>
                </c:pt>
                <c:pt idx="499">
                  <c:v>0.55497382198952883</c:v>
                </c:pt>
                <c:pt idx="500">
                  <c:v>0.47089947089947087</c:v>
                </c:pt>
                <c:pt idx="501">
                  <c:v>0.46031746031746029</c:v>
                </c:pt>
                <c:pt idx="502">
                  <c:v>0.55621301775147924</c:v>
                </c:pt>
                <c:pt idx="503">
                  <c:v>0.57070707070707072</c:v>
                </c:pt>
                <c:pt idx="504">
                  <c:v>0.56896551724137934</c:v>
                </c:pt>
                <c:pt idx="505">
                  <c:v>0.46242774566473988</c:v>
                </c:pt>
                <c:pt idx="506">
                  <c:v>0.47391304347826085</c:v>
                </c:pt>
                <c:pt idx="507">
                  <c:v>0.47572815533980584</c:v>
                </c:pt>
                <c:pt idx="508">
                  <c:v>0.45959595959595961</c:v>
                </c:pt>
                <c:pt idx="509">
                  <c:v>0.49723756906077349</c:v>
                </c:pt>
                <c:pt idx="510">
                  <c:v>0.48341232227488151</c:v>
                </c:pt>
                <c:pt idx="511">
                  <c:v>0.41666666666666669</c:v>
                </c:pt>
                <c:pt idx="512">
                  <c:v>0.44623655913978494</c:v>
                </c:pt>
                <c:pt idx="513">
                  <c:v>0.378698224852071</c:v>
                </c:pt>
                <c:pt idx="514">
                  <c:v>0.39378238341968913</c:v>
                </c:pt>
                <c:pt idx="515">
                  <c:v>0.45569620253164556</c:v>
                </c:pt>
                <c:pt idx="516">
                  <c:v>0.442</c:v>
                </c:pt>
                <c:pt idx="517">
                  <c:v>0.48499999999999999</c:v>
                </c:pt>
                <c:pt idx="518">
                  <c:v>0.503</c:v>
                </c:pt>
                <c:pt idx="519">
                  <c:v>0.5</c:v>
                </c:pt>
                <c:pt idx="520">
                  <c:v>0.45300000000000001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Inwestorów'!$A$4:$A$524</c:f>
              <c:numCache>
                <c:formatCode>m/d/yyyy</c:formatCode>
                <c:ptCount val="521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  <c:pt idx="471" formatCode="yyyy\-mm\-dd">
                  <c:v>43979</c:v>
                </c:pt>
                <c:pt idx="472" formatCode="yyyy\-mm\-dd">
                  <c:v>43986</c:v>
                </c:pt>
                <c:pt idx="473" formatCode="yyyy\-mm\-dd">
                  <c:v>43993</c:v>
                </c:pt>
                <c:pt idx="474" formatCode="yyyy\-mm\-dd">
                  <c:v>44000</c:v>
                </c:pt>
                <c:pt idx="475" formatCode="yyyy\-mm\-dd;@">
                  <c:v>44007</c:v>
                </c:pt>
                <c:pt idx="476" formatCode="yyyy\-mm\-dd;@">
                  <c:v>44014</c:v>
                </c:pt>
                <c:pt idx="477" formatCode="yyyy\-mm\-dd;@">
                  <c:v>44021</c:v>
                </c:pt>
                <c:pt idx="478" formatCode="yyyy\-mm\-dd">
                  <c:v>44028</c:v>
                </c:pt>
                <c:pt idx="479" formatCode="yyyy\-mm\-dd">
                  <c:v>44035</c:v>
                </c:pt>
                <c:pt idx="480" formatCode="yyyy\-mm\-dd">
                  <c:v>44042</c:v>
                </c:pt>
                <c:pt idx="481" formatCode="yyyy\-mm\-dd">
                  <c:v>44049</c:v>
                </c:pt>
                <c:pt idx="482" formatCode="yyyy\-mm\-dd">
                  <c:v>44056</c:v>
                </c:pt>
                <c:pt idx="483" formatCode="yyyy\-mm\-dd">
                  <c:v>44063</c:v>
                </c:pt>
                <c:pt idx="484" formatCode="yyyy\-mm\-dd">
                  <c:v>44070</c:v>
                </c:pt>
                <c:pt idx="485" formatCode="yyyy\-mm\-dd">
                  <c:v>44077</c:v>
                </c:pt>
                <c:pt idx="486" formatCode="yyyy\-mm\-dd">
                  <c:v>44084</c:v>
                </c:pt>
                <c:pt idx="487" formatCode="yyyy\-mm\-dd">
                  <c:v>44091</c:v>
                </c:pt>
                <c:pt idx="488" formatCode="yyyy\-mm\-dd">
                  <c:v>44098</c:v>
                </c:pt>
                <c:pt idx="489" formatCode="yyyy\-mm\-dd">
                  <c:v>44105</c:v>
                </c:pt>
                <c:pt idx="490" formatCode="yyyy\-mm\-dd">
                  <c:v>44112</c:v>
                </c:pt>
                <c:pt idx="491" formatCode="yyyy\-mm\-dd;@">
                  <c:v>44119</c:v>
                </c:pt>
                <c:pt idx="492" formatCode="yyyy\-mm\-dd;@">
                  <c:v>44126</c:v>
                </c:pt>
                <c:pt idx="493" formatCode="yyyy\-mm\-dd;@">
                  <c:v>44133</c:v>
                </c:pt>
                <c:pt idx="494" formatCode="yyyy\-mm\-dd;@">
                  <c:v>44140</c:v>
                </c:pt>
                <c:pt idx="495" formatCode="yyyy\-mm\-dd;@">
                  <c:v>44147</c:v>
                </c:pt>
                <c:pt idx="496" formatCode="yyyy\-mm\-dd;@">
                  <c:v>44154</c:v>
                </c:pt>
                <c:pt idx="497" formatCode="yyyy\-mm\-dd;@">
                  <c:v>44161</c:v>
                </c:pt>
                <c:pt idx="498" formatCode="yyyy\-mm\-dd;@">
                  <c:v>44168</c:v>
                </c:pt>
                <c:pt idx="499" formatCode="yyyy\-mm\-dd;@">
                  <c:v>44175</c:v>
                </c:pt>
                <c:pt idx="500" formatCode="yyyy\-mm\-dd;@">
                  <c:v>44182</c:v>
                </c:pt>
                <c:pt idx="501" formatCode="yyyy\-mm\-dd;@">
                  <c:v>44189</c:v>
                </c:pt>
                <c:pt idx="502" formatCode="yyyy\-mm\-dd;@">
                  <c:v>44196</c:v>
                </c:pt>
                <c:pt idx="503" formatCode="yyyy\-mm\-dd;@">
                  <c:v>44203</c:v>
                </c:pt>
                <c:pt idx="504" formatCode="yyyy\-mm\-dd;@">
                  <c:v>44210</c:v>
                </c:pt>
                <c:pt idx="505" formatCode="yyyy\-mm\-dd;@">
                  <c:v>44217</c:v>
                </c:pt>
                <c:pt idx="506" formatCode="yyyy\-mm\-dd;@">
                  <c:v>44224</c:v>
                </c:pt>
                <c:pt idx="507" formatCode="yyyy\-mm\-dd;@">
                  <c:v>44231</c:v>
                </c:pt>
                <c:pt idx="508" formatCode="yyyy\-mm\-dd;@">
                  <c:v>44238</c:v>
                </c:pt>
                <c:pt idx="509" formatCode="yyyy\-mm\-dd;@">
                  <c:v>44245</c:v>
                </c:pt>
                <c:pt idx="510" formatCode="yyyy\-mm\-dd;@">
                  <c:v>44252</c:v>
                </c:pt>
                <c:pt idx="511" formatCode="yyyy\-mm\-dd;@">
                  <c:v>44259</c:v>
                </c:pt>
                <c:pt idx="512" formatCode="yyyy\-mm\-dd;@">
                  <c:v>44266</c:v>
                </c:pt>
                <c:pt idx="513" formatCode="yyyy\-mm\-dd;@">
                  <c:v>44273</c:v>
                </c:pt>
                <c:pt idx="514" formatCode="yyyy\-mm\-dd;@">
                  <c:v>44280</c:v>
                </c:pt>
                <c:pt idx="515" formatCode="yyyy\-mm\-dd;@">
                  <c:v>44287</c:v>
                </c:pt>
                <c:pt idx="516" formatCode="yyyy\-mm\-dd;@">
                  <c:v>44294</c:v>
                </c:pt>
                <c:pt idx="517" formatCode="yyyy\-mm\-dd">
                  <c:v>44301</c:v>
                </c:pt>
                <c:pt idx="518" formatCode="yyyy\-mm\-dd">
                  <c:v>44308</c:v>
                </c:pt>
                <c:pt idx="519" formatCode="yyyy\-mm\-dd">
                  <c:v>44315</c:v>
                </c:pt>
                <c:pt idx="520" formatCode="yyyy\-mm\-dd">
                  <c:v>44322</c:v>
                </c:pt>
              </c:numCache>
            </c:numRef>
          </c:cat>
          <c:val>
            <c:numRef>
              <c:f>'Sentyment Inwestorów'!$D$4:$D$524</c:f>
              <c:numCache>
                <c:formatCode>0.0%</c:formatCode>
                <c:ptCount val="521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  <c:pt idx="458">
                  <c:v>0.37</c:v>
                </c:pt>
                <c:pt idx="459">
                  <c:v>0.52400000000000002</c:v>
                </c:pt>
                <c:pt idx="460">
                  <c:v>0.53400000000000003</c:v>
                </c:pt>
                <c:pt idx="461">
                  <c:v>0.49</c:v>
                </c:pt>
                <c:pt idx="462">
                  <c:v>0.49099999999999999</c:v>
                </c:pt>
                <c:pt idx="463">
                  <c:v>0.45528455284552843</c:v>
                </c:pt>
                <c:pt idx="464">
                  <c:v>0.43032786885245899</c:v>
                </c:pt>
                <c:pt idx="465">
                  <c:v>0.36363636363636365</c:v>
                </c:pt>
                <c:pt idx="466">
                  <c:v>0.36</c:v>
                </c:pt>
                <c:pt idx="467">
                  <c:v>0.36974789915966388</c:v>
                </c:pt>
                <c:pt idx="468">
                  <c:v>0.36936936936936937</c:v>
                </c:pt>
                <c:pt idx="469">
                  <c:v>0.33170731707317075</c:v>
                </c:pt>
                <c:pt idx="470">
                  <c:v>0.30102040816326531</c:v>
                </c:pt>
                <c:pt idx="471">
                  <c:v>0.323943661971831</c:v>
                </c:pt>
                <c:pt idx="472">
                  <c:v>0.23076923076923078</c:v>
                </c:pt>
                <c:pt idx="473">
                  <c:v>0.23504273504273504</c:v>
                </c:pt>
                <c:pt idx="474">
                  <c:v>0.24513618677042801</c:v>
                </c:pt>
                <c:pt idx="475">
                  <c:v>0.22672064777327935</c:v>
                </c:pt>
                <c:pt idx="476">
                  <c:v>0.2413793103448276</c:v>
                </c:pt>
                <c:pt idx="477">
                  <c:v>0.2097560975609756</c:v>
                </c:pt>
                <c:pt idx="478">
                  <c:v>0.29870129870129869</c:v>
                </c:pt>
                <c:pt idx="479">
                  <c:v>0.22685185185185186</c:v>
                </c:pt>
                <c:pt idx="480">
                  <c:v>0.25870646766169153</c:v>
                </c:pt>
                <c:pt idx="481">
                  <c:v>0.30097087378640774</c:v>
                </c:pt>
                <c:pt idx="482">
                  <c:v>0.22155688622754491</c:v>
                </c:pt>
                <c:pt idx="483">
                  <c:v>0.25595238095238093</c:v>
                </c:pt>
                <c:pt idx="484">
                  <c:v>0.26035502958579881</c:v>
                </c:pt>
                <c:pt idx="485">
                  <c:v>0.31213872832369943</c:v>
                </c:pt>
                <c:pt idx="486">
                  <c:v>0.38297872340425532</c:v>
                </c:pt>
                <c:pt idx="487">
                  <c:v>0.34523809523809523</c:v>
                </c:pt>
                <c:pt idx="488">
                  <c:v>0.33103448275862069</c:v>
                </c:pt>
                <c:pt idx="489">
                  <c:v>0.31395348837209303</c:v>
                </c:pt>
                <c:pt idx="490">
                  <c:v>0.35333333333333333</c:v>
                </c:pt>
                <c:pt idx="491">
                  <c:v>0.41566265060240964</c:v>
                </c:pt>
                <c:pt idx="492">
                  <c:v>0.49268292682926829</c:v>
                </c:pt>
                <c:pt idx="493">
                  <c:v>0.49504950495049505</c:v>
                </c:pt>
                <c:pt idx="494">
                  <c:v>0.42995169082125606</c:v>
                </c:pt>
                <c:pt idx="495">
                  <c:v>0.31550802139037432</c:v>
                </c:pt>
                <c:pt idx="496">
                  <c:v>0.27272727272727271</c:v>
                </c:pt>
                <c:pt idx="497">
                  <c:v>0.28502415458937197</c:v>
                </c:pt>
                <c:pt idx="498">
                  <c:v>0.29949238578680204</c:v>
                </c:pt>
                <c:pt idx="499">
                  <c:v>0.2356020942408377</c:v>
                </c:pt>
                <c:pt idx="500">
                  <c:v>0.29629629629629628</c:v>
                </c:pt>
                <c:pt idx="501">
                  <c:v>0.30687830687830686</c:v>
                </c:pt>
                <c:pt idx="502">
                  <c:v>0.23668639053254437</c:v>
                </c:pt>
                <c:pt idx="503">
                  <c:v>0.25252525252525254</c:v>
                </c:pt>
                <c:pt idx="504">
                  <c:v>0.21120689655172414</c:v>
                </c:pt>
                <c:pt idx="505">
                  <c:v>0.2947976878612717</c:v>
                </c:pt>
                <c:pt idx="506">
                  <c:v>0.3</c:v>
                </c:pt>
                <c:pt idx="507">
                  <c:v>0.28640776699029125</c:v>
                </c:pt>
                <c:pt idx="508">
                  <c:v>0.32323232323232326</c:v>
                </c:pt>
                <c:pt idx="509">
                  <c:v>0.26519337016574585</c:v>
                </c:pt>
                <c:pt idx="510">
                  <c:v>0.29383886255924169</c:v>
                </c:pt>
                <c:pt idx="511">
                  <c:v>0.4</c:v>
                </c:pt>
                <c:pt idx="512">
                  <c:v>0.33333333333333331</c:v>
                </c:pt>
                <c:pt idx="513">
                  <c:v>0.37278106508875741</c:v>
                </c:pt>
                <c:pt idx="514">
                  <c:v>0.32642487046632124</c:v>
                </c:pt>
                <c:pt idx="515">
                  <c:v>0.30379746835443039</c:v>
                </c:pt>
                <c:pt idx="516">
                  <c:v>0.254</c:v>
                </c:pt>
                <c:pt idx="517">
                  <c:v>0.29399999999999998</c:v>
                </c:pt>
                <c:pt idx="518">
                  <c:v>0.29199999999999998</c:v>
                </c:pt>
                <c:pt idx="519">
                  <c:v>0.27600000000000002</c:v>
                </c:pt>
                <c:pt idx="520">
                  <c:v>0.318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0858768"/>
        <c:axId val="-670854416"/>
        <c:extLst/>
      </c:lineChart>
      <c:dateAx>
        <c:axId val="-670858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670854416"/>
        <c:crosses val="autoZero"/>
        <c:auto val="1"/>
        <c:lblOffset val="100"/>
        <c:baseTimeUnit val="days"/>
      </c:dateAx>
      <c:valAx>
        <c:axId val="-6708544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6708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9"/>
  <sheetViews>
    <sheetView showGridLines="0" tabSelected="1" workbookViewId="0">
      <pane ySplit="3" topLeftCell="A513" activePane="bottomLeft" state="frozen"/>
      <selection pane="bottomLeft" activeCell="H527" sqref="H527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8" t="s">
        <v>1</v>
      </c>
      <c r="B1" s="48"/>
      <c r="C1" s="48"/>
      <c r="D1" s="48"/>
      <c r="E1" s="48"/>
      <c r="F1" s="48"/>
      <c r="G1" s="48"/>
    </row>
    <row r="2" spans="1:7">
      <c r="A2" s="46" t="s">
        <v>0</v>
      </c>
      <c r="B2" s="44" t="s">
        <v>6</v>
      </c>
      <c r="C2" s="45"/>
      <c r="D2" s="45"/>
      <c r="E2" s="12"/>
      <c r="F2" s="6" t="s">
        <v>7</v>
      </c>
      <c r="G2" s="6"/>
    </row>
    <row r="3" spans="1:7">
      <c r="A3" s="47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2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2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2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2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2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2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2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20">
        <v>44450.71</v>
      </c>
    </row>
    <row r="474" spans="1:7">
      <c r="A474" s="33">
        <v>43972</v>
      </c>
      <c r="B474" s="16">
        <v>0.47959183673469385</v>
      </c>
      <c r="C474" s="18">
        <v>0.21938775510204081</v>
      </c>
      <c r="D474" s="18">
        <v>0.30102040816326531</v>
      </c>
      <c r="E474" s="34">
        <f t="shared" ref="E474" si="27">SUM(B474:D474)</f>
        <v>1</v>
      </c>
      <c r="F474" s="16">
        <f t="shared" ref="F474" si="28">B474-D474</f>
        <v>0.17857142857142855</v>
      </c>
      <c r="G474" s="20">
        <v>46073.39</v>
      </c>
    </row>
    <row r="475" spans="1:7">
      <c r="A475" s="33">
        <v>43979</v>
      </c>
      <c r="B475" s="16">
        <v>0.45070422535211269</v>
      </c>
      <c r="C475" s="18">
        <v>0.22535211267605634</v>
      </c>
      <c r="D475" s="18">
        <v>0.323943661971831</v>
      </c>
      <c r="E475" s="34">
        <f t="shared" ref="E475" si="29">SUM(B475:D475)</f>
        <v>1</v>
      </c>
      <c r="F475" s="16">
        <f t="shared" ref="F475" si="30">B475-D475</f>
        <v>0.12676056338028169</v>
      </c>
      <c r="G475" s="20">
        <v>48144.34</v>
      </c>
    </row>
    <row r="476" spans="1:7">
      <c r="A476" s="33">
        <v>43986</v>
      </c>
      <c r="B476" s="16">
        <v>0.52403846153846156</v>
      </c>
      <c r="C476" s="18">
        <v>0.24519230769230768</v>
      </c>
      <c r="D476" s="18">
        <v>0.23076923076923078</v>
      </c>
      <c r="E476" s="34">
        <f t="shared" ref="E476" si="31">SUM(B476:D476)</f>
        <v>1</v>
      </c>
      <c r="F476" s="16">
        <f t="shared" ref="F476" si="32">B476-D476</f>
        <v>0.29326923076923078</v>
      </c>
      <c r="G476" s="20">
        <v>50202.54</v>
      </c>
    </row>
    <row r="477" spans="1:7">
      <c r="A477" s="33">
        <v>43993</v>
      </c>
      <c r="B477" s="16">
        <v>0.52991452991452992</v>
      </c>
      <c r="C477" s="18">
        <v>0.23504273504273504</v>
      </c>
      <c r="D477" s="18">
        <v>0.23504273504273504</v>
      </c>
      <c r="E477" s="34">
        <f t="shared" ref="E477" si="33">SUM(B477:D477)</f>
        <v>1</v>
      </c>
      <c r="F477" s="16">
        <f t="shared" ref="F477" si="34">B477-D477</f>
        <v>0.29487179487179488</v>
      </c>
      <c r="G477" s="20">
        <v>51486.94</v>
      </c>
    </row>
    <row r="478" spans="1:7">
      <c r="A478" s="33">
        <v>44000</v>
      </c>
      <c r="B478" s="16">
        <v>0.47859922178988329</v>
      </c>
      <c r="C478" s="18">
        <v>0.27626459143968873</v>
      </c>
      <c r="D478" s="18">
        <v>0.24513618677042801</v>
      </c>
      <c r="E478" s="34">
        <f t="shared" ref="E478" si="35">SUM(B478:D478)</f>
        <v>1</v>
      </c>
      <c r="F478" s="16">
        <f t="shared" ref="F478" si="36">B478-D478</f>
        <v>0.23346303501945528</v>
      </c>
      <c r="G478" s="20">
        <v>50445.13</v>
      </c>
    </row>
    <row r="479" spans="1:7">
      <c r="A479" s="39">
        <v>44007</v>
      </c>
      <c r="B479" s="16">
        <v>0.48178137651821862</v>
      </c>
      <c r="C479" s="18">
        <v>0.291497975708502</v>
      </c>
      <c r="D479" s="18">
        <v>0.22672064777327935</v>
      </c>
      <c r="E479" s="34">
        <f t="shared" ref="E479:E482" si="37">SUM(B479:D479)</f>
        <v>1</v>
      </c>
      <c r="F479" s="16">
        <f t="shared" ref="F479:F482" si="38">B479-D479</f>
        <v>0.25506072874493924</v>
      </c>
      <c r="G479" s="20">
        <v>50658.89</v>
      </c>
    </row>
    <row r="480" spans="1:7">
      <c r="A480" s="39">
        <v>44014</v>
      </c>
      <c r="B480" s="16">
        <v>0.45689655172413796</v>
      </c>
      <c r="C480" s="18">
        <v>0.30172413793103448</v>
      </c>
      <c r="D480" s="18">
        <v>0.2413793103448276</v>
      </c>
      <c r="E480" s="34">
        <f t="shared" si="37"/>
        <v>1</v>
      </c>
      <c r="F480" s="16">
        <f t="shared" si="38"/>
        <v>0.21551724137931036</v>
      </c>
      <c r="G480" s="20">
        <v>50937.18</v>
      </c>
    </row>
    <row r="481" spans="1:7">
      <c r="A481" s="39">
        <v>44021</v>
      </c>
      <c r="B481" s="16">
        <v>0.48292682926829267</v>
      </c>
      <c r="C481" s="18">
        <v>0.3073170731707317</v>
      </c>
      <c r="D481" s="18">
        <v>0.2097560975609756</v>
      </c>
      <c r="E481" s="34">
        <f t="shared" si="37"/>
        <v>1</v>
      </c>
      <c r="F481" s="16">
        <f t="shared" si="38"/>
        <v>0.27317073170731709</v>
      </c>
      <c r="G481" s="20">
        <v>50726.22</v>
      </c>
    </row>
    <row r="482" spans="1:7">
      <c r="A482" s="33">
        <v>44028</v>
      </c>
      <c r="B482" s="16">
        <v>0.4329004329004329</v>
      </c>
      <c r="C482" s="18">
        <v>0.26839826839826841</v>
      </c>
      <c r="D482" s="18">
        <v>0.29870129870129869</v>
      </c>
      <c r="E482" s="34">
        <f t="shared" si="37"/>
        <v>1</v>
      </c>
      <c r="F482" s="16">
        <f t="shared" si="38"/>
        <v>0.13419913419913421</v>
      </c>
      <c r="G482" s="20">
        <v>51121.23</v>
      </c>
    </row>
    <row r="483" spans="1:7">
      <c r="A483" s="26">
        <v>44035</v>
      </c>
      <c r="B483" s="16">
        <v>0.47685185185185186</v>
      </c>
      <c r="C483" s="18">
        <v>0.29629629629629628</v>
      </c>
      <c r="D483" s="18">
        <v>0.22685185185185186</v>
      </c>
      <c r="E483" s="34">
        <f t="shared" ref="E483:E484" si="39">SUM(B483:D483)</f>
        <v>1</v>
      </c>
      <c r="F483" s="16">
        <f t="shared" ref="F483:F484" si="40">B483-D483</f>
        <v>0.25</v>
      </c>
      <c r="G483" s="20">
        <v>51890.42</v>
      </c>
    </row>
    <row r="484" spans="1:7">
      <c r="A484" s="26">
        <v>44042</v>
      </c>
      <c r="B484" s="18">
        <v>0.44776119402985076</v>
      </c>
      <c r="C484" s="18">
        <v>0.29353233830845771</v>
      </c>
      <c r="D484" s="18">
        <v>0.25870646766169153</v>
      </c>
      <c r="E484" s="34">
        <f t="shared" si="39"/>
        <v>1</v>
      </c>
      <c r="F484" s="16">
        <f t="shared" si="40"/>
        <v>0.18905472636815923</v>
      </c>
      <c r="G484" s="20">
        <v>50024.63</v>
      </c>
    </row>
    <row r="485" spans="1:7">
      <c r="A485" s="33">
        <v>44049</v>
      </c>
      <c r="B485" s="42">
        <v>0.45145631067961167</v>
      </c>
      <c r="C485" s="42">
        <v>0.24757281553398058</v>
      </c>
      <c r="D485" s="42">
        <v>0.30097087378640774</v>
      </c>
      <c r="E485" s="40">
        <f t="shared" ref="E485:E486" si="41">SUM(B485:D485)</f>
        <v>1</v>
      </c>
      <c r="F485" s="41">
        <f t="shared" ref="F485:F486" si="42">B485-D485</f>
        <v>0.15048543689320393</v>
      </c>
      <c r="G485" s="43">
        <v>51816.87</v>
      </c>
    </row>
    <row r="486" spans="1:7">
      <c r="A486" s="26">
        <v>44056</v>
      </c>
      <c r="B486" s="18">
        <v>0.46107784431137727</v>
      </c>
      <c r="C486" s="18">
        <v>0.31736526946107785</v>
      </c>
      <c r="D486" s="18">
        <v>0.22155688622754491</v>
      </c>
      <c r="E486" s="34">
        <f t="shared" si="41"/>
        <v>1</v>
      </c>
      <c r="F486" s="16">
        <f t="shared" si="42"/>
        <v>0.23952095808383236</v>
      </c>
      <c r="G486" s="20">
        <v>52706.25</v>
      </c>
    </row>
    <row r="487" spans="1:7">
      <c r="A487" s="26">
        <v>44063</v>
      </c>
      <c r="B487" s="18">
        <v>0.44642857142857145</v>
      </c>
      <c r="C487" s="18">
        <v>0.29761904761904762</v>
      </c>
      <c r="D487" s="18">
        <v>0.25595238095238093</v>
      </c>
      <c r="E487" s="34">
        <f t="shared" ref="E487:E489" si="43">SUM(B487:D487)</f>
        <v>1</v>
      </c>
      <c r="F487" s="16">
        <f t="shared" ref="F487:F489" si="44">B487-D487</f>
        <v>0.19047619047619052</v>
      </c>
      <c r="G487" s="20">
        <v>51842.65</v>
      </c>
    </row>
    <row r="488" spans="1:7">
      <c r="A488" s="26">
        <v>44070</v>
      </c>
      <c r="B488" s="18">
        <v>0.44970414201183434</v>
      </c>
      <c r="C488" s="18">
        <v>0.28994082840236685</v>
      </c>
      <c r="D488" s="18">
        <v>0.26035502958579881</v>
      </c>
      <c r="E488" s="34">
        <f t="shared" si="43"/>
        <v>1</v>
      </c>
      <c r="F488" s="16">
        <f t="shared" si="44"/>
        <v>0.18934911242603553</v>
      </c>
      <c r="G488" s="20">
        <v>52528.67</v>
      </c>
    </row>
    <row r="489" spans="1:7">
      <c r="A489" s="26">
        <v>44077</v>
      </c>
      <c r="B489" s="18">
        <v>0.41618497109826591</v>
      </c>
      <c r="C489" s="18">
        <v>0.27167630057803466</v>
      </c>
      <c r="D489" s="18">
        <v>0.31213872832369943</v>
      </c>
      <c r="E489" s="34">
        <f t="shared" si="43"/>
        <v>1</v>
      </c>
      <c r="F489" s="16">
        <f t="shared" si="44"/>
        <v>0.10404624277456648</v>
      </c>
      <c r="G489" s="20">
        <v>50915.67</v>
      </c>
    </row>
    <row r="490" spans="1:7">
      <c r="A490" s="26">
        <v>44084</v>
      </c>
      <c r="B490" s="18">
        <v>0.42021276595744683</v>
      </c>
      <c r="C490" s="18">
        <v>0.19680851063829788</v>
      </c>
      <c r="D490" s="18">
        <v>0.38297872340425532</v>
      </c>
      <c r="E490" s="34">
        <f t="shared" ref="E490:E491" si="45">SUM(B490:D490)</f>
        <v>1</v>
      </c>
      <c r="F490" s="16">
        <f t="shared" ref="F490:F491" si="46">B490-D490</f>
        <v>3.7234042553191515E-2</v>
      </c>
      <c r="G490" s="20">
        <v>50757.07</v>
      </c>
    </row>
    <row r="491" spans="1:7">
      <c r="A491" s="26">
        <v>44091</v>
      </c>
      <c r="B491" s="18">
        <v>0.42261904761904762</v>
      </c>
      <c r="C491" s="18">
        <v>0.23214285714285715</v>
      </c>
      <c r="D491" s="18">
        <v>0.34523809523809523</v>
      </c>
      <c r="E491" s="34">
        <f t="shared" si="45"/>
        <v>1</v>
      </c>
      <c r="F491" s="16">
        <f t="shared" si="46"/>
        <v>7.7380952380952384E-2</v>
      </c>
      <c r="G491" s="20">
        <v>50035.54</v>
      </c>
    </row>
    <row r="492" spans="1:7">
      <c r="A492" s="26">
        <v>44098</v>
      </c>
      <c r="B492" s="18">
        <v>0.42758620689655175</v>
      </c>
      <c r="C492" s="18">
        <v>0.2413793103448276</v>
      </c>
      <c r="D492" s="18">
        <v>0.33103448275862069</v>
      </c>
      <c r="E492" s="34">
        <f t="shared" ref="E492" si="47">SUM(B492:D492)</f>
        <v>1</v>
      </c>
      <c r="F492" s="16">
        <f t="shared" ref="F492" si="48">B492-D492</f>
        <v>9.6551724137931061E-2</v>
      </c>
      <c r="G492" s="20">
        <v>48241.11</v>
      </c>
    </row>
    <row r="493" spans="1:7">
      <c r="A493" s="26">
        <v>44105</v>
      </c>
      <c r="B493" s="18">
        <v>0.41860465116279072</v>
      </c>
      <c r="C493" s="18">
        <v>0.26744186046511625</v>
      </c>
      <c r="D493" s="18">
        <v>0.31395348837209303</v>
      </c>
      <c r="E493" s="34">
        <f t="shared" ref="E493:E494" si="49">SUM(B493:D493)</f>
        <v>1</v>
      </c>
      <c r="F493" s="16">
        <f t="shared" ref="F493:F494" si="50">B493-D493</f>
        <v>0.10465116279069769</v>
      </c>
      <c r="G493" s="20">
        <v>49035.41</v>
      </c>
    </row>
    <row r="494" spans="1:7">
      <c r="A494" s="26">
        <v>44112</v>
      </c>
      <c r="B494" s="18">
        <v>0.37333333333333335</v>
      </c>
      <c r="C494" s="18">
        <v>0.27333333333333332</v>
      </c>
      <c r="D494" s="18">
        <v>0.35333333333333333</v>
      </c>
      <c r="E494" s="34">
        <f t="shared" si="49"/>
        <v>1</v>
      </c>
      <c r="F494" s="16">
        <f t="shared" si="50"/>
        <v>2.0000000000000018E-2</v>
      </c>
      <c r="G494" s="20">
        <v>49727.34</v>
      </c>
    </row>
    <row r="495" spans="1:7">
      <c r="A495" s="39">
        <v>44119</v>
      </c>
      <c r="B495" s="18">
        <v>0.30120481927710846</v>
      </c>
      <c r="C495" s="18">
        <v>0.28313253012048195</v>
      </c>
      <c r="D495" s="18">
        <v>0.41566265060240964</v>
      </c>
      <c r="E495" s="34">
        <f t="shared" ref="E495:E496" si="51">SUM(B495:D495)</f>
        <v>1</v>
      </c>
      <c r="F495" s="16">
        <f t="shared" ref="F495:F496" si="52">B495-D495</f>
        <v>-0.11445783132530118</v>
      </c>
      <c r="G495" s="20">
        <v>47482</v>
      </c>
    </row>
    <row r="496" spans="1:7">
      <c r="A496" s="39">
        <v>44126</v>
      </c>
      <c r="B496" s="18">
        <v>0.25853658536585367</v>
      </c>
      <c r="C496" s="18">
        <v>0.24878048780487805</v>
      </c>
      <c r="D496" s="18">
        <v>0.49268292682926829</v>
      </c>
      <c r="E496" s="34">
        <f t="shared" si="51"/>
        <v>1</v>
      </c>
      <c r="F496" s="16">
        <f t="shared" si="52"/>
        <v>-0.23414634146341462</v>
      </c>
      <c r="G496" s="20">
        <v>47910.38</v>
      </c>
    </row>
    <row r="497" spans="1:7">
      <c r="A497" s="39">
        <v>44133</v>
      </c>
      <c r="B497" s="18">
        <v>0.29702970297029702</v>
      </c>
      <c r="C497" s="18">
        <v>0.20792079207920791</v>
      </c>
      <c r="D497" s="18">
        <v>0.49504950495049505</v>
      </c>
      <c r="E497" s="34">
        <f t="shared" ref="E497:E502" si="53">SUM(B497:D497)</f>
        <v>1</v>
      </c>
      <c r="F497" s="16">
        <f t="shared" ref="F497:F502" si="54">B497-D497</f>
        <v>-0.19801980198019803</v>
      </c>
      <c r="G497" s="20">
        <v>44840.6</v>
      </c>
    </row>
    <row r="498" spans="1:7">
      <c r="A498" s="39">
        <v>44140</v>
      </c>
      <c r="B498" s="18">
        <v>0.35748792270531399</v>
      </c>
      <c r="C498" s="18">
        <v>0.21256038647342995</v>
      </c>
      <c r="D498" s="18">
        <v>0.42995169082125606</v>
      </c>
      <c r="E498" s="34">
        <f t="shared" si="53"/>
        <v>1</v>
      </c>
      <c r="F498" s="16">
        <f t="shared" si="54"/>
        <v>-7.2463768115942073E-2</v>
      </c>
      <c r="G498" s="20">
        <v>48295.31</v>
      </c>
    </row>
    <row r="499" spans="1:7">
      <c r="A499" s="39">
        <v>44147</v>
      </c>
      <c r="B499" s="18">
        <v>0.45989304812834225</v>
      </c>
      <c r="C499" s="18">
        <v>0.22459893048128343</v>
      </c>
      <c r="D499" s="18">
        <v>0.31550802139037432</v>
      </c>
      <c r="E499" s="34">
        <f t="shared" si="53"/>
        <v>1</v>
      </c>
      <c r="F499" s="16">
        <f t="shared" si="54"/>
        <v>0.14438502673796794</v>
      </c>
      <c r="G499" s="20">
        <v>51229.23</v>
      </c>
    </row>
    <row r="500" spans="1:7">
      <c r="A500" s="39">
        <v>44154</v>
      </c>
      <c r="B500" s="18">
        <v>0.53181818181818186</v>
      </c>
      <c r="C500" s="18">
        <v>0.19545454545454546</v>
      </c>
      <c r="D500" s="18">
        <v>0.27272727272727271</v>
      </c>
      <c r="E500" s="34">
        <f t="shared" si="53"/>
        <v>1</v>
      </c>
      <c r="F500" s="16">
        <f t="shared" si="54"/>
        <v>0.25909090909090915</v>
      </c>
      <c r="G500" s="20">
        <v>51651.4</v>
      </c>
    </row>
    <row r="501" spans="1:7">
      <c r="A501" s="39">
        <v>44161</v>
      </c>
      <c r="B501" s="18">
        <v>0.48309178743961351</v>
      </c>
      <c r="C501" s="18">
        <v>0.2318840579710145</v>
      </c>
      <c r="D501" s="18">
        <v>0.28502415458937197</v>
      </c>
      <c r="E501" s="34">
        <f t="shared" si="53"/>
        <v>1</v>
      </c>
      <c r="F501" s="16">
        <f t="shared" si="54"/>
        <v>0.19806763285024154</v>
      </c>
      <c r="G501" s="20">
        <v>53187.31</v>
      </c>
    </row>
    <row r="502" spans="1:7">
      <c r="A502" s="39">
        <v>44168</v>
      </c>
      <c r="B502" s="18">
        <v>0.51269035532994922</v>
      </c>
      <c r="C502" s="18">
        <v>0.18781725888324874</v>
      </c>
      <c r="D502" s="18">
        <v>0.29949238578680204</v>
      </c>
      <c r="E502" s="34">
        <f t="shared" si="53"/>
        <v>1</v>
      </c>
      <c r="F502" s="16">
        <f t="shared" si="54"/>
        <v>0.21319796954314718</v>
      </c>
      <c r="G502" s="20">
        <v>53967.82</v>
      </c>
    </row>
    <row r="503" spans="1:7">
      <c r="A503" s="39">
        <v>44175</v>
      </c>
      <c r="B503" s="18">
        <v>0.55497382198952883</v>
      </c>
      <c r="C503" s="18">
        <v>0.20942408376963351</v>
      </c>
      <c r="D503" s="18">
        <v>0.2356020942408377</v>
      </c>
      <c r="E503" s="34">
        <f t="shared" ref="E503:E507" si="55">SUM(B503:D503)</f>
        <v>1</v>
      </c>
      <c r="F503" s="16">
        <f t="shared" ref="F503:F507" si="56">B503-D503</f>
        <v>0.31937172774869116</v>
      </c>
      <c r="G503" s="20">
        <v>56230.400000000001</v>
      </c>
    </row>
    <row r="504" spans="1:7">
      <c r="A504" s="39">
        <v>44182</v>
      </c>
      <c r="B504" s="18">
        <v>0.47089947089947087</v>
      </c>
      <c r="C504" s="18">
        <v>0.23280423280423279</v>
      </c>
      <c r="D504" s="18">
        <v>0.29629629629629628</v>
      </c>
      <c r="E504" s="34">
        <f t="shared" si="55"/>
        <v>1</v>
      </c>
      <c r="F504" s="16">
        <f t="shared" si="56"/>
        <v>0.17460317460317459</v>
      </c>
      <c r="G504" s="20">
        <v>56176.07</v>
      </c>
    </row>
    <row r="505" spans="1:7">
      <c r="A505" s="39">
        <v>44189</v>
      </c>
      <c r="B505" s="18">
        <v>0.46031746031746029</v>
      </c>
      <c r="C505" s="18">
        <v>0.23280423280423279</v>
      </c>
      <c r="D505" s="18">
        <v>0.30687830687830686</v>
      </c>
      <c r="E505" s="34">
        <f t="shared" si="55"/>
        <v>0.99999999999999989</v>
      </c>
      <c r="F505" s="16">
        <f t="shared" si="56"/>
        <v>0.15343915343915343</v>
      </c>
      <c r="G505" s="20">
        <v>55843.46</v>
      </c>
    </row>
    <row r="506" spans="1:7">
      <c r="A506" s="39">
        <v>44196</v>
      </c>
      <c r="B506" s="18">
        <v>0.55621301775147924</v>
      </c>
      <c r="C506" s="18">
        <v>0.20710059171597633</v>
      </c>
      <c r="D506" s="18">
        <v>0.23668639053254437</v>
      </c>
      <c r="E506" s="34">
        <f t="shared" si="55"/>
        <v>0.99999999999999989</v>
      </c>
      <c r="F506" s="16">
        <f t="shared" si="56"/>
        <v>0.31952662721893488</v>
      </c>
      <c r="G506" s="20">
        <v>57025.84</v>
      </c>
    </row>
    <row r="507" spans="1:7">
      <c r="A507" s="39">
        <v>44203</v>
      </c>
      <c r="B507" s="18">
        <v>0.57070707070707072</v>
      </c>
      <c r="C507" s="18">
        <v>0.17676767676767677</v>
      </c>
      <c r="D507" s="18">
        <v>0.25252525252525254</v>
      </c>
      <c r="E507" s="34">
        <f t="shared" si="55"/>
        <v>1</v>
      </c>
      <c r="F507" s="16">
        <f t="shared" si="56"/>
        <v>0.31818181818181818</v>
      </c>
      <c r="G507" s="20">
        <v>59687.54</v>
      </c>
    </row>
    <row r="508" spans="1:7">
      <c r="A508" s="39">
        <v>44210</v>
      </c>
      <c r="B508" s="18">
        <v>0.56896551724137934</v>
      </c>
      <c r="C508" s="18">
        <v>0.21982758620689655</v>
      </c>
      <c r="D508" s="18">
        <v>0.21120689655172414</v>
      </c>
      <c r="E508" s="34">
        <f t="shared" ref="E508:E510" si="57">SUM(B508:D508)</f>
        <v>1</v>
      </c>
      <c r="F508" s="16">
        <f t="shared" ref="F508:F510" si="58">B508-D508</f>
        <v>0.35775862068965519</v>
      </c>
      <c r="G508" s="20">
        <v>58945.17</v>
      </c>
    </row>
    <row r="509" spans="1:7">
      <c r="A509" s="39">
        <v>44217</v>
      </c>
      <c r="B509" s="18">
        <v>0.46242774566473988</v>
      </c>
      <c r="C509" s="18">
        <v>0.24277456647398843</v>
      </c>
      <c r="D509" s="18">
        <v>0.2947976878612717</v>
      </c>
      <c r="E509" s="34">
        <f t="shared" si="57"/>
        <v>1</v>
      </c>
      <c r="F509" s="16">
        <f t="shared" si="58"/>
        <v>0.16763005780346818</v>
      </c>
      <c r="G509" s="20">
        <v>57226.74</v>
      </c>
    </row>
    <row r="510" spans="1:7">
      <c r="A510" s="39">
        <v>44224</v>
      </c>
      <c r="B510" s="18">
        <v>0.47391304347826085</v>
      </c>
      <c r="C510" s="18">
        <v>0.22608695652173913</v>
      </c>
      <c r="D510" s="18">
        <v>0.3</v>
      </c>
      <c r="E510" s="34">
        <f t="shared" si="57"/>
        <v>1</v>
      </c>
      <c r="F510" s="16">
        <f t="shared" si="58"/>
        <v>0.17391304347826086</v>
      </c>
      <c r="G510" s="20">
        <v>57797.95</v>
      </c>
    </row>
    <row r="511" spans="1:7">
      <c r="A511" s="39">
        <v>44231</v>
      </c>
      <c r="B511" s="18">
        <v>0.47572815533980584</v>
      </c>
      <c r="C511" s="18">
        <v>0.23786407766990292</v>
      </c>
      <c r="D511" s="18">
        <v>0.28640776699029125</v>
      </c>
      <c r="E511" s="34">
        <f t="shared" ref="E511:E524" si="59">SUM(B511:D511)</f>
        <v>1</v>
      </c>
      <c r="F511" s="16">
        <f t="shared" ref="F511:F524" si="60">B511-D511</f>
        <v>0.18932038834951459</v>
      </c>
      <c r="G511" s="20">
        <v>56669.86</v>
      </c>
    </row>
    <row r="512" spans="1:7">
      <c r="A512" s="39">
        <v>44238</v>
      </c>
      <c r="B512" s="18">
        <v>0.45959595959595961</v>
      </c>
      <c r="C512" s="18">
        <v>0.21717171717171718</v>
      </c>
      <c r="D512" s="18">
        <v>0.32323232323232326</v>
      </c>
      <c r="E512" s="34">
        <f t="shared" si="59"/>
        <v>1</v>
      </c>
      <c r="F512" s="16">
        <f t="shared" si="60"/>
        <v>0.13636363636363635</v>
      </c>
      <c r="G512" s="20">
        <v>57790.5</v>
      </c>
    </row>
    <row r="513" spans="1:7">
      <c r="A513" s="39">
        <v>44245</v>
      </c>
      <c r="B513" s="18">
        <v>0.49723756906077349</v>
      </c>
      <c r="C513" s="18">
        <v>0.23756906077348067</v>
      </c>
      <c r="D513" s="18">
        <v>0.26519337016574585</v>
      </c>
      <c r="E513" s="34">
        <f t="shared" si="59"/>
        <v>1</v>
      </c>
      <c r="F513" s="16">
        <f t="shared" si="60"/>
        <v>0.23204419889502764</v>
      </c>
      <c r="G513" s="20">
        <v>58684.46</v>
      </c>
    </row>
    <row r="514" spans="1:7">
      <c r="A514" s="39">
        <v>44252</v>
      </c>
      <c r="B514" s="18">
        <v>0.48341232227488151</v>
      </c>
      <c r="C514" s="18">
        <v>0.22274881516587677</v>
      </c>
      <c r="D514" s="18">
        <v>0.29383886255924169</v>
      </c>
      <c r="E514" s="34">
        <f t="shared" si="59"/>
        <v>1</v>
      </c>
      <c r="F514" s="16">
        <f t="shared" si="60"/>
        <v>0.18957345971563982</v>
      </c>
      <c r="G514" s="20">
        <v>57706.400000000001</v>
      </c>
    </row>
    <row r="515" spans="1:7">
      <c r="A515" s="39">
        <v>44259</v>
      </c>
      <c r="B515" s="18">
        <v>0.41666666666666669</v>
      </c>
      <c r="C515" s="18">
        <v>0.18333333333333332</v>
      </c>
      <c r="D515" s="18">
        <v>0.4</v>
      </c>
      <c r="E515" s="34">
        <f t="shared" si="59"/>
        <v>1</v>
      </c>
      <c r="F515" s="16">
        <f t="shared" si="60"/>
        <v>1.6666666666666663E-2</v>
      </c>
      <c r="G515" s="20">
        <v>57869.71</v>
      </c>
    </row>
    <row r="516" spans="1:7">
      <c r="A516" s="39">
        <v>44266</v>
      </c>
      <c r="B516" s="18">
        <v>0.44623655913978494</v>
      </c>
      <c r="C516" s="18">
        <v>0.22043010752688172</v>
      </c>
      <c r="D516" s="18">
        <v>0.33333333333333331</v>
      </c>
      <c r="E516" s="34">
        <f t="shared" si="59"/>
        <v>1</v>
      </c>
      <c r="F516" s="16">
        <f t="shared" si="60"/>
        <v>0.11290322580645162</v>
      </c>
      <c r="G516" s="20">
        <v>59028.6</v>
      </c>
    </row>
    <row r="517" spans="1:7">
      <c r="A517" s="39">
        <v>44273</v>
      </c>
      <c r="B517" s="18">
        <v>0.378698224852071</v>
      </c>
      <c r="C517" s="18">
        <v>0.24852071005917159</v>
      </c>
      <c r="D517" s="18">
        <v>0.37278106508875741</v>
      </c>
      <c r="E517" s="34">
        <f t="shared" si="59"/>
        <v>1</v>
      </c>
      <c r="F517" s="16">
        <f t="shared" si="60"/>
        <v>5.9171597633135842E-3</v>
      </c>
      <c r="G517" s="20">
        <v>58405.96</v>
      </c>
    </row>
    <row r="518" spans="1:7">
      <c r="A518" s="39">
        <v>44280</v>
      </c>
      <c r="B518" s="18">
        <v>0.39378238341968913</v>
      </c>
      <c r="C518" s="18">
        <v>0.27979274611398963</v>
      </c>
      <c r="D518" s="18">
        <v>0.32642487046632124</v>
      </c>
      <c r="E518" s="34">
        <f t="shared" si="59"/>
        <v>1</v>
      </c>
      <c r="F518" s="16">
        <f t="shared" si="60"/>
        <v>6.7357512953367893E-2</v>
      </c>
      <c r="G518" s="20">
        <v>56448.66</v>
      </c>
    </row>
    <row r="519" spans="1:7">
      <c r="A519" s="39">
        <v>44287</v>
      </c>
      <c r="B519" s="18">
        <v>0.45569620253164556</v>
      </c>
      <c r="C519" s="18">
        <v>0.24050632911392406</v>
      </c>
      <c r="D519" s="18">
        <v>0.30379746835443039</v>
      </c>
      <c r="E519" s="34">
        <f t="shared" si="59"/>
        <v>1</v>
      </c>
      <c r="F519" s="16">
        <f t="shared" si="60"/>
        <v>0.15189873417721517</v>
      </c>
      <c r="G519" s="20">
        <v>58512.71</v>
      </c>
    </row>
    <row r="520" spans="1:7">
      <c r="A520" s="39">
        <v>44294</v>
      </c>
      <c r="B520" s="18">
        <v>0.442</v>
      </c>
      <c r="C520" s="18">
        <v>0.30399999999999999</v>
      </c>
      <c r="D520" s="18">
        <v>0.254</v>
      </c>
      <c r="E520" s="34">
        <f t="shared" si="59"/>
        <v>1</v>
      </c>
      <c r="F520" s="16">
        <f t="shared" si="60"/>
        <v>0.188</v>
      </c>
      <c r="G520" s="20">
        <v>59435.58</v>
      </c>
    </row>
    <row r="521" spans="1:7">
      <c r="A521" s="33">
        <v>44301</v>
      </c>
      <c r="B521" s="16">
        <v>0.48499999999999999</v>
      </c>
      <c r="C521" s="16">
        <v>0.221</v>
      </c>
      <c r="D521" s="16">
        <v>0.29399999999999998</v>
      </c>
      <c r="E521" s="34">
        <f t="shared" si="59"/>
        <v>1</v>
      </c>
      <c r="F521" s="16">
        <f t="shared" si="60"/>
        <v>0.191</v>
      </c>
      <c r="G521" s="20">
        <v>60279</v>
      </c>
    </row>
    <row r="522" spans="1:7">
      <c r="A522" s="33">
        <v>44308</v>
      </c>
      <c r="B522" s="16">
        <v>0.503</v>
      </c>
      <c r="C522" s="16">
        <v>0.20499999999999999</v>
      </c>
      <c r="D522" s="16">
        <v>0.29199999999999998</v>
      </c>
      <c r="E522" s="34">
        <f t="shared" si="59"/>
        <v>1</v>
      </c>
      <c r="F522" s="16">
        <f t="shared" si="60"/>
        <v>0.21100000000000002</v>
      </c>
      <c r="G522" s="20">
        <v>59376.35</v>
      </c>
    </row>
    <row r="523" spans="1:7">
      <c r="A523" s="33">
        <v>44315</v>
      </c>
      <c r="B523" s="16">
        <v>0.5</v>
      </c>
      <c r="C523" s="16">
        <v>0.224</v>
      </c>
      <c r="D523" s="16">
        <v>0.27600000000000002</v>
      </c>
      <c r="E523" s="34">
        <f t="shared" si="59"/>
        <v>1</v>
      </c>
      <c r="F523" s="16">
        <f t="shared" si="60"/>
        <v>0.22399999999999998</v>
      </c>
      <c r="G523" s="20">
        <v>61043</v>
      </c>
    </row>
    <row r="524" spans="1:7">
      <c r="A524" s="33">
        <v>44322</v>
      </c>
      <c r="B524" s="16">
        <v>0.45300000000000001</v>
      </c>
      <c r="C524" s="16">
        <v>0.23</v>
      </c>
      <c r="D524" s="16">
        <v>0.318</v>
      </c>
      <c r="E524" s="34">
        <f>SUM(B524:D524)</f>
        <v>1.0010000000000001</v>
      </c>
      <c r="F524" s="16">
        <f t="shared" si="60"/>
        <v>0.13500000000000001</v>
      </c>
      <c r="G524" s="20">
        <v>60898.92</v>
      </c>
    </row>
    <row r="525" spans="1:7">
      <c r="A525" s="35"/>
      <c r="B525" s="36"/>
      <c r="C525" s="36"/>
      <c r="D525" s="36"/>
      <c r="E525" s="37"/>
      <c r="F525" s="36"/>
      <c r="G525" s="38"/>
    </row>
    <row r="527" spans="1:7">
      <c r="A527" s="8" t="s">
        <v>9</v>
      </c>
      <c r="B527" s="9">
        <f>AVERAGE(B4:B524)</f>
        <v>0.43689465513733339</v>
      </c>
      <c r="C527" s="9">
        <f>AVERAGE(C4:C524)</f>
        <v>0.2239080084300637</v>
      </c>
      <c r="D527" s="9">
        <f>AVERAGE(D4:D524)</f>
        <v>0.33920501397578917</v>
      </c>
      <c r="E527" s="10"/>
      <c r="F527" s="9">
        <f>AVERAGE(F4:F524)</f>
        <v>9.7689641161544452E-2</v>
      </c>
    </row>
    <row r="528" spans="1:7">
      <c r="A528" s="5" t="s">
        <v>10</v>
      </c>
      <c r="B528" s="3">
        <f>MAX(B4:B524)</f>
        <v>0.69259259259259254</v>
      </c>
      <c r="C528" s="3">
        <f>MAX(C4:C524)</f>
        <v>0.39917695473251003</v>
      </c>
      <c r="D528" s="3">
        <f>MAX(D4:D524)</f>
        <v>0.66535433070866146</v>
      </c>
      <c r="F528" s="3">
        <f>MAX(F4:F524)</f>
        <v>0.53581661891117305</v>
      </c>
    </row>
    <row r="529" spans="1:6">
      <c r="A529" s="8" t="s">
        <v>11</v>
      </c>
      <c r="B529" s="9">
        <f>MIN(B4:B524)</f>
        <v>0.20171673819742489</v>
      </c>
      <c r="C529" s="9">
        <f>MIN(C4:C524)</f>
        <v>0.10074626865671642</v>
      </c>
      <c r="D529" s="9">
        <f>MIN(D4:D524)</f>
        <v>0.131805157593123</v>
      </c>
      <c r="E529" s="10"/>
      <c r="F529" s="9">
        <f>MIN(F4:F524)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5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I2" zoomScale="80" zoomScaleNormal="80" workbookViewId="0">
      <selection activeCell="X16" sqref="X16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Piotr</cp:lastModifiedBy>
  <cp:lastPrinted>2019-08-16T05:30:36Z</cp:lastPrinted>
  <dcterms:created xsi:type="dcterms:W3CDTF">2012-05-08T11:00:09Z</dcterms:created>
  <dcterms:modified xsi:type="dcterms:W3CDTF">2021-05-10T07:46:39Z</dcterms:modified>
</cp:coreProperties>
</file>